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8125" windowHeight="12540" activeTab="0"/>
  </bookViews>
  <sheets>
    <sheet name="【01】收支总表" sheetId="1" r:id="rId1"/>
    <sheet name="【02】收入总表" sheetId="2" r:id="rId2"/>
    <sheet name="【03】支出总表" sheetId="3" r:id="rId3"/>
    <sheet name="【04】财拨收支总表" sheetId="4" r:id="rId4"/>
    <sheet name="【05】一般公共预算支出" sheetId="5" r:id="rId5"/>
    <sheet name="【06】一般公共预算基本支出" sheetId="6" r:id="rId6"/>
    <sheet name="【07】政府性基金支出" sheetId="7" r:id="rId7"/>
    <sheet name="【08】财拨三公支出" sheetId="8" r:id="rId8"/>
  </sheets>
  <definedNames/>
  <calcPr calcId="144525"/>
</workbook>
</file>

<file path=xl/sharedStrings.xml><?xml version="1.0" encoding="utf-8"?>
<sst xmlns="http://schemas.openxmlformats.org/spreadsheetml/2006/main" count="704" uniqueCount="239">
  <si>
    <r>
      <rPr>
        <sz val="10"/>
        <color indexed="8"/>
        <rFont val="宋体"/>
        <family val="2"/>
      </rPr>
      <t>0</t>
    </r>
    <r>
      <rPr>
        <sz val="10"/>
        <color indexed="8"/>
        <rFont val="宋体"/>
        <family val="2"/>
      </rPr>
      <t>1表</t>
    </r>
  </si>
  <si>
    <t>部门收支总表</t>
  </si>
  <si>
    <t>填报单位:鄂州市残疾人联合会</t>
  </si>
  <si>
    <t>单位：万元</t>
  </si>
  <si>
    <t>收          入</t>
  </si>
  <si>
    <t>支             出</t>
  </si>
  <si>
    <t>项目</t>
  </si>
  <si>
    <t>预算数</t>
  </si>
  <si>
    <t>项目（按支出功能分类）</t>
  </si>
  <si>
    <t>一、一般公共预算财政拨款收入</t>
  </si>
  <si>
    <t>201一般公共服务支出</t>
  </si>
  <si>
    <t>支出类别分类</t>
  </si>
  <si>
    <t>二、政府性基金预算财政拨款收入</t>
  </si>
  <si>
    <t>204公共安全支出</t>
  </si>
  <si>
    <t>一、人员类项目支出</t>
  </si>
  <si>
    <t>三、国有资本经营预算财政拨款收入</t>
  </si>
  <si>
    <t>205教育支出</t>
  </si>
  <si>
    <t xml:space="preserve">    工资福利支出</t>
  </si>
  <si>
    <t>四、财政专户管理资金收入</t>
  </si>
  <si>
    <t>206科学技术支出</t>
  </si>
  <si>
    <t xml:space="preserve">    对个人和家庭的补助</t>
  </si>
  <si>
    <t>五、单位资金收入</t>
  </si>
  <si>
    <t>207文化旅游体育与传媒支出</t>
  </si>
  <si>
    <t>二、运转类项目支出</t>
  </si>
  <si>
    <t xml:space="preserve">  其中：事业收入</t>
  </si>
  <si>
    <t>208社会保障和就业支出</t>
  </si>
  <si>
    <t xml:space="preserve">    公用经费项目支出</t>
  </si>
  <si>
    <t xml:space="preserve">     上级补助收入</t>
  </si>
  <si>
    <t>210卫生健康支出</t>
  </si>
  <si>
    <t xml:space="preserve">    其他运转类项目支出</t>
  </si>
  <si>
    <t xml:space="preserve">     附属单位上缴收入</t>
  </si>
  <si>
    <t>211节能环保支出</t>
  </si>
  <si>
    <t>三、特定目标类项目支出</t>
  </si>
  <si>
    <t xml:space="preserve">     事业单位经营收入</t>
  </si>
  <si>
    <t>212城乡社区支出</t>
  </si>
  <si>
    <t xml:space="preserve">    本级支出项目</t>
  </si>
  <si>
    <t xml:space="preserve">     其他收入</t>
  </si>
  <si>
    <t>213农林水支出</t>
  </si>
  <si>
    <t xml:space="preserve">    转移性支出项目</t>
  </si>
  <si>
    <t>214交通运输支出</t>
  </si>
  <si>
    <t>215资源勘探信息等支出</t>
  </si>
  <si>
    <t>216商业服务业等支出</t>
  </si>
  <si>
    <t>217金融支出</t>
  </si>
  <si>
    <t>部门预算支出经济分类</t>
  </si>
  <si>
    <t>219援助其他地区支出</t>
  </si>
  <si>
    <t>301工资福利支出</t>
  </si>
  <si>
    <t>220自然资源海洋气象等支出</t>
  </si>
  <si>
    <t>302商品和服务支出</t>
  </si>
  <si>
    <t>221住房保障支出</t>
  </si>
  <si>
    <t>303对个人和家庭的补助</t>
  </si>
  <si>
    <t>222粮油物资储备支出</t>
  </si>
  <si>
    <t>307债务利息及费用支出</t>
  </si>
  <si>
    <t>224灾害防治及应急管理支出</t>
  </si>
  <si>
    <t>309资本性支出(基本建设)</t>
  </si>
  <si>
    <t>227预备费</t>
  </si>
  <si>
    <t>310资本性支出</t>
  </si>
  <si>
    <t>229其他支出</t>
  </si>
  <si>
    <t>311对企业补助(基本建设)</t>
  </si>
  <si>
    <t>230转移性支出</t>
  </si>
  <si>
    <t>312对企业补助</t>
  </si>
  <si>
    <t>231债务还本支出</t>
  </si>
  <si>
    <t>313对社会保障基金补助</t>
  </si>
  <si>
    <t>232债务付息支出</t>
  </si>
  <si>
    <t>399其他支出</t>
  </si>
  <si>
    <t>233债务发行费用支出</t>
  </si>
  <si>
    <t>234抗疫特别国债安排的支出</t>
  </si>
  <si>
    <t>本年收入合计</t>
  </si>
  <si>
    <t>本年支出合计</t>
  </si>
  <si>
    <t>六、上年结余结转</t>
  </si>
  <si>
    <t>结转下年</t>
  </si>
  <si>
    <t xml:space="preserve">    其中：一般公共预算</t>
  </si>
  <si>
    <t xml:space="preserve">       政府性基金预算</t>
  </si>
  <si>
    <t xml:space="preserve">       单位资金</t>
  </si>
  <si>
    <t>收入总计</t>
  </si>
  <si>
    <t>支出总计</t>
  </si>
  <si>
    <t>02表</t>
  </si>
  <si>
    <t>部门收入总表</t>
  </si>
  <si>
    <t>单位:万元</t>
  </si>
  <si>
    <t>单位编码</t>
  </si>
  <si>
    <t>单位名称</t>
  </si>
  <si>
    <t>总计</t>
  </si>
  <si>
    <t>一般公共预算财政拨款收入</t>
  </si>
  <si>
    <t>政府性基金预算财政拨款收入</t>
  </si>
  <si>
    <t>国有资本经营预算财政拨款收入</t>
  </si>
  <si>
    <t>财政专户管理资金收入</t>
  </si>
  <si>
    <t>事业收入</t>
  </si>
  <si>
    <t>上级补助收入</t>
  </si>
  <si>
    <t>附属单位上缴收入</t>
  </si>
  <si>
    <t>事业单位经营收入</t>
  </si>
  <si>
    <t>其他收入</t>
  </si>
  <si>
    <t>上年结余结转</t>
  </si>
  <si>
    <t>一般公共预算</t>
  </si>
  <si>
    <t>政府性基金预算</t>
  </si>
  <si>
    <t>单位资金</t>
  </si>
  <si>
    <t>合计</t>
  </si>
  <si>
    <t>07</t>
  </si>
  <si>
    <t>社保科</t>
  </si>
  <si>
    <t>　306</t>
  </si>
  <si>
    <t>　鄂州市残疾人联合会</t>
  </si>
  <si>
    <t>　　306003</t>
  </si>
  <si>
    <t>　　鄂州市残疾人康复中心</t>
  </si>
  <si>
    <t>　　306002</t>
  </si>
  <si>
    <t>　　鄂州市残疾人就业服务中心</t>
  </si>
  <si>
    <t>　　306001</t>
  </si>
  <si>
    <t>　　鄂州市残疾人联合会本级</t>
  </si>
  <si>
    <t>03表</t>
  </si>
  <si>
    <t>部门支出总表（支出功能科目）</t>
  </si>
  <si>
    <t>功能科目编码</t>
  </si>
  <si>
    <t>科目名称</t>
  </si>
  <si>
    <t>人员类项目支出</t>
  </si>
  <si>
    <t>运转类项目支出</t>
  </si>
  <si>
    <t>特定目标类项目支出</t>
  </si>
  <si>
    <t>公用经费项目支出</t>
  </si>
  <si>
    <t>其他运转类项目支出</t>
  </si>
  <si>
    <t>2080501</t>
  </si>
  <si>
    <t>行政单位离退休</t>
  </si>
  <si>
    <t>2080505</t>
  </si>
  <si>
    <t>机关事业单位基本养老保险缴费支出</t>
  </si>
  <si>
    <t>2081101</t>
  </si>
  <si>
    <t>行政运行</t>
  </si>
  <si>
    <t>2081106</t>
  </si>
  <si>
    <t>残疾人体育</t>
  </si>
  <si>
    <t>2081199</t>
  </si>
  <si>
    <t>其他残疾人事业支出</t>
  </si>
  <si>
    <t>2101101</t>
  </si>
  <si>
    <t>行政单位医疗</t>
  </si>
  <si>
    <t>2101103</t>
  </si>
  <si>
    <t>公务员医疗补助</t>
  </si>
  <si>
    <t>2210201</t>
  </si>
  <si>
    <t>住房公积金</t>
  </si>
  <si>
    <t>2296002</t>
  </si>
  <si>
    <t>用于社会福利的彩票公益金支出</t>
  </si>
  <si>
    <t>2296003</t>
  </si>
  <si>
    <t>用于体育事业的彩票公益金支出</t>
  </si>
  <si>
    <t>2080502</t>
  </si>
  <si>
    <t>事业单位离退休</t>
  </si>
  <si>
    <t>2081102</t>
  </si>
  <si>
    <t>一般行政管理事务</t>
  </si>
  <si>
    <t>2081104</t>
  </si>
  <si>
    <t>残疾人康复</t>
  </si>
  <si>
    <t>2081105</t>
  </si>
  <si>
    <t>残疾人就业</t>
  </si>
  <si>
    <t>2101102</t>
  </si>
  <si>
    <t>事业单位医疗</t>
  </si>
  <si>
    <t>04表</t>
  </si>
  <si>
    <t>财政拨款收支预算总表</t>
  </si>
  <si>
    <t>国有资本经营预算</t>
  </si>
  <si>
    <t xml:space="preserve">  工资福利支出</t>
  </si>
  <si>
    <t xml:space="preserve">  对个人和家庭的补助</t>
  </si>
  <si>
    <t xml:space="preserve">  公用经费项目支出</t>
  </si>
  <si>
    <t xml:space="preserve">  其他运转类项目支出</t>
  </si>
  <si>
    <t xml:space="preserve">  本级支出项目</t>
  </si>
  <si>
    <t xml:space="preserve">  转移性支出项目</t>
  </si>
  <si>
    <t>二、上年结余结转</t>
  </si>
  <si>
    <t xml:space="preserve">  (一)一般公共预算</t>
  </si>
  <si>
    <t xml:space="preserve">  (二)政府性基金预算</t>
  </si>
  <si>
    <t xml:space="preserve">  (三)国有资本经营预算</t>
  </si>
  <si>
    <t>05表</t>
  </si>
  <si>
    <t>一般公共预算支出表</t>
  </si>
  <si>
    <t>功能科目名称</t>
  </si>
  <si>
    <t>　2080501</t>
  </si>
  <si>
    <t>306001</t>
  </si>
  <si>
    <t>鄂州市残疾人联合会本级</t>
  </si>
  <si>
    <t>　2080502</t>
  </si>
  <si>
    <t>306002</t>
  </si>
  <si>
    <t>鄂州市残疾人就业服务中心</t>
  </si>
  <si>
    <t>　2080505</t>
  </si>
  <si>
    <t>306003</t>
  </si>
  <si>
    <t>鄂州市残疾人康复中心</t>
  </si>
  <si>
    <t>　2081101</t>
  </si>
  <si>
    <t>　2081102</t>
  </si>
  <si>
    <t>　2081104</t>
  </si>
  <si>
    <t>　2081105</t>
  </si>
  <si>
    <t>　2081106</t>
  </si>
  <si>
    <t>　2081199</t>
  </si>
  <si>
    <t>　2101101</t>
  </si>
  <si>
    <t>　2101102</t>
  </si>
  <si>
    <t>　2101103</t>
  </si>
  <si>
    <t>　2210201</t>
  </si>
  <si>
    <t>06表</t>
  </si>
  <si>
    <t>一般公共预算基本支出表</t>
  </si>
  <si>
    <t>经济科目编码</t>
  </si>
  <si>
    <t>经济科目名称</t>
  </si>
  <si>
    <t>基本支出</t>
  </si>
  <si>
    <t>小计</t>
  </si>
  <si>
    <t>30101</t>
  </si>
  <si>
    <t>基本工资</t>
  </si>
  <si>
    <t>30102</t>
  </si>
  <si>
    <t>津贴补贴</t>
  </si>
  <si>
    <t>30103</t>
  </si>
  <si>
    <t>奖金</t>
  </si>
  <si>
    <t>30108</t>
  </si>
  <si>
    <t>机关事业单位基本养老保险缴费</t>
  </si>
  <si>
    <t>30110</t>
  </si>
  <si>
    <t>职工基本医疗保险缴费</t>
  </si>
  <si>
    <t>30111</t>
  </si>
  <si>
    <t>公务员医疗补助缴费</t>
  </si>
  <si>
    <t>30113</t>
  </si>
  <si>
    <t>30201</t>
  </si>
  <si>
    <t>办公费</t>
  </si>
  <si>
    <t>30202</t>
  </si>
  <si>
    <t>印刷费</t>
  </si>
  <si>
    <t>30203</t>
  </si>
  <si>
    <t>咨询费</t>
  </si>
  <si>
    <t>30207</t>
  </si>
  <si>
    <t>邮电费</t>
  </si>
  <si>
    <t>30211</t>
  </si>
  <si>
    <t>差旅费</t>
  </si>
  <si>
    <t>30213</t>
  </si>
  <si>
    <t>维修（护）费</t>
  </si>
  <si>
    <t>30215</t>
  </si>
  <si>
    <t>会议费</t>
  </si>
  <si>
    <t>30216</t>
  </si>
  <si>
    <t>培训费</t>
  </si>
  <si>
    <t>30217</t>
  </si>
  <si>
    <t>公务接待费</t>
  </si>
  <si>
    <t>30228</t>
  </si>
  <si>
    <t>工会经费</t>
  </si>
  <si>
    <t>30229</t>
  </si>
  <si>
    <t>福利费</t>
  </si>
  <si>
    <t>30239</t>
  </si>
  <si>
    <t>其他交通费用</t>
  </si>
  <si>
    <t>30299</t>
  </si>
  <si>
    <t>其他商品和服务支出</t>
  </si>
  <si>
    <t>30302</t>
  </si>
  <si>
    <t>退休费</t>
  </si>
  <si>
    <t>30107</t>
  </si>
  <si>
    <t>绩效工资</t>
  </si>
  <si>
    <t>30209</t>
  </si>
  <si>
    <t>物业管理费</t>
  </si>
  <si>
    <t>07表</t>
  </si>
  <si>
    <t>政府性基金预算支出表</t>
  </si>
  <si>
    <t>08表</t>
  </si>
  <si>
    <t>一般公共预算“三公”经费支出预算表</t>
  </si>
  <si>
    <t>“三公”经费支出</t>
  </si>
  <si>
    <t>因公出国（境）费用</t>
  </si>
  <si>
    <t>公务用车购置及运行维护费</t>
  </si>
  <si>
    <t>公务用车购置费</t>
  </si>
  <si>
    <t>公务用车运行及维护费</t>
  </si>
</sst>
</file>

<file path=xl/styles.xml><?xml version="1.0" encoding="utf-8"?>
<styleSheet xmlns="http://schemas.openxmlformats.org/spreadsheetml/2006/main">
  <numFmts count="5"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_);_(* \(#,##0\);_(* &quot;-&quot;_);_(@_)"/>
    <numFmt numFmtId="179" formatCode="_(* #,##0.00_);_(* \(#,##0.00\);_(* &quot;-&quot;??_);_(@_)"/>
    <numFmt numFmtId="180" formatCode="0.00;[Red]0.00"/>
  </numFmts>
  <fonts count="25">
    <font>
      <sz val="10"/>
      <name val="Arial"/>
      <family val="2"/>
    </font>
    <font>
      <sz val="10"/>
      <color indexed="8"/>
      <name val="宋体"/>
      <family val="2"/>
    </font>
    <font>
      <b/>
      <sz val="20"/>
      <color indexed="8"/>
      <name val="黑体"/>
      <family val="2"/>
    </font>
    <font>
      <sz val="10"/>
      <name val="宋体"/>
      <family val="2"/>
    </font>
    <font>
      <sz val="11"/>
      <color indexed="8"/>
      <name val="Calibri"/>
      <family val="2"/>
    </font>
    <font>
      <sz val="11"/>
      <color indexed="8"/>
      <name val="宋体"/>
      <family val="2"/>
    </font>
    <font>
      <sz val="11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8"/>
      <color theme="3"/>
      <name val="Calibri"/>
      <family val="2"/>
      <scheme val="minor"/>
    </font>
    <font>
      <sz val="11"/>
      <color rgb="FF9C6500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rgb="FFFA7D0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" fillId="2" borderId="0" applyNumberFormat="0" applyBorder="0" applyProtection="0">
      <alignment/>
    </xf>
    <xf numFmtId="0" fontId="9" fillId="3" borderId="1" applyNumberFormat="0" applyProtection="0">
      <alignment/>
    </xf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6" fillId="4" borderId="0" applyNumberFormat="0" applyBorder="0" applyProtection="0">
      <alignment/>
    </xf>
    <xf numFmtId="0" fontId="12" fillId="5" borderId="0" applyNumberFormat="0" applyBorder="0" applyProtection="0">
      <alignment/>
    </xf>
    <xf numFmtId="179" fontId="0" fillId="0" borderId="0" applyFont="0" applyFill="0" applyBorder="0" applyAlignment="0" applyProtection="0"/>
    <xf numFmtId="0" fontId="8" fillId="6" borderId="0" applyNumberFormat="0" applyBorder="0" applyProtection="0">
      <alignment/>
    </xf>
    <xf numFmtId="0" fontId="16" fillId="0" borderId="0" applyNumberFormat="0" applyFill="0" applyBorder="0" applyProtection="0">
      <alignment/>
    </xf>
    <xf numFmtId="9" fontId="0" fillId="0" borderId="0" applyFont="0" applyFill="0" applyBorder="0" applyAlignment="0" applyProtection="0"/>
    <xf numFmtId="0" fontId="15" fillId="0" borderId="0" applyNumberFormat="0" applyFill="0" applyBorder="0" applyProtection="0">
      <alignment/>
    </xf>
    <xf numFmtId="0" fontId="6" fillId="7" borderId="2" applyNumberFormat="0" applyFont="0" applyProtection="0">
      <alignment/>
    </xf>
    <xf numFmtId="0" fontId="8" fillId="8" borderId="0" applyNumberFormat="0" applyBorder="0" applyProtection="0">
      <alignment/>
    </xf>
    <xf numFmtId="0" fontId="19" fillId="0" borderId="0" applyNumberFormat="0" applyFill="0" applyBorder="0" applyProtection="0">
      <alignment/>
    </xf>
    <xf numFmtId="0" fontId="20" fillId="0" borderId="0" applyNumberFormat="0" applyFill="0" applyBorder="0" applyProtection="0">
      <alignment/>
    </xf>
    <xf numFmtId="0" fontId="13" fillId="0" borderId="0" applyNumberFormat="0" applyFill="0" applyBorder="0" applyProtection="0">
      <alignment/>
    </xf>
    <xf numFmtId="0" fontId="21" fillId="0" borderId="0" applyNumberFormat="0" applyFill="0" applyBorder="0" applyProtection="0">
      <alignment/>
    </xf>
    <xf numFmtId="0" fontId="22" fillId="0" borderId="3" applyNumberFormat="0" applyFill="0" applyProtection="0">
      <alignment/>
    </xf>
    <xf numFmtId="0" fontId="23" fillId="0" borderId="3" applyNumberFormat="0" applyFill="0" applyProtection="0">
      <alignment/>
    </xf>
    <xf numFmtId="0" fontId="8" fillId="9" borderId="0" applyNumberFormat="0" applyBorder="0" applyProtection="0">
      <alignment/>
    </xf>
    <xf numFmtId="0" fontId="19" fillId="0" borderId="4" applyNumberFormat="0" applyFill="0" applyProtection="0">
      <alignment/>
    </xf>
    <xf numFmtId="0" fontId="8" fillId="10" borderId="0" applyNumberFormat="0" applyBorder="0" applyProtection="0">
      <alignment/>
    </xf>
    <xf numFmtId="0" fontId="11" fillId="11" borderId="5" applyNumberFormat="0" applyProtection="0">
      <alignment/>
    </xf>
    <xf numFmtId="0" fontId="24" fillId="11" borderId="1" applyNumberFormat="0" applyProtection="0">
      <alignment/>
    </xf>
    <xf numFmtId="0" fontId="7" fillId="12" borderId="6" applyNumberFormat="0" applyProtection="0">
      <alignment/>
    </xf>
    <xf numFmtId="0" fontId="6" fillId="13" borderId="0" applyNumberFormat="0" applyBorder="0" applyProtection="0">
      <alignment/>
    </xf>
    <xf numFmtId="0" fontId="8" fillId="14" borderId="0" applyNumberFormat="0" applyBorder="0" applyProtection="0">
      <alignment/>
    </xf>
    <xf numFmtId="0" fontId="17" fillId="0" borderId="7" applyNumberFormat="0" applyFill="0" applyProtection="0">
      <alignment/>
    </xf>
    <xf numFmtId="0" fontId="18" fillId="0" borderId="8" applyNumberFormat="0" applyFill="0" applyProtection="0">
      <alignment/>
    </xf>
    <xf numFmtId="0" fontId="10" fillId="15" borderId="0" applyNumberFormat="0" applyBorder="0" applyProtection="0">
      <alignment/>
    </xf>
    <xf numFmtId="0" fontId="14" fillId="16" borderId="0" applyNumberFormat="0" applyBorder="0" applyProtection="0">
      <alignment/>
    </xf>
    <xf numFmtId="0" fontId="6" fillId="17" borderId="0" applyNumberFormat="0" applyBorder="0" applyProtection="0">
      <alignment/>
    </xf>
    <xf numFmtId="0" fontId="8" fillId="18" borderId="0" applyNumberFormat="0" applyBorder="0" applyProtection="0">
      <alignment/>
    </xf>
    <xf numFmtId="0" fontId="6" fillId="19" borderId="0" applyNumberFormat="0" applyBorder="0" applyProtection="0">
      <alignment/>
    </xf>
    <xf numFmtId="0" fontId="6" fillId="20" borderId="0" applyNumberFormat="0" applyBorder="0" applyProtection="0">
      <alignment/>
    </xf>
    <xf numFmtId="0" fontId="6" fillId="21" borderId="0" applyNumberFormat="0" applyBorder="0" applyProtection="0">
      <alignment/>
    </xf>
    <xf numFmtId="0" fontId="6" fillId="22" borderId="0" applyNumberFormat="0" applyBorder="0" applyProtection="0">
      <alignment/>
    </xf>
    <xf numFmtId="0" fontId="8" fillId="23" borderId="0" applyNumberFormat="0" applyBorder="0" applyProtection="0">
      <alignment/>
    </xf>
    <xf numFmtId="0" fontId="8" fillId="24" borderId="0" applyNumberFormat="0" applyBorder="0" applyProtection="0">
      <alignment/>
    </xf>
    <xf numFmtId="0" fontId="6" fillId="25" borderId="0" applyNumberFormat="0" applyBorder="0" applyProtection="0">
      <alignment/>
    </xf>
    <xf numFmtId="0" fontId="6" fillId="26" borderId="0" applyNumberFormat="0" applyBorder="0" applyProtection="0">
      <alignment/>
    </xf>
    <xf numFmtId="0" fontId="8" fillId="27" borderId="0" applyNumberFormat="0" applyBorder="0" applyProtection="0">
      <alignment/>
    </xf>
    <xf numFmtId="0" fontId="6" fillId="28" borderId="0" applyNumberFormat="0" applyBorder="0" applyProtection="0">
      <alignment/>
    </xf>
    <xf numFmtId="0" fontId="8" fillId="29" borderId="0" applyNumberFormat="0" applyBorder="0" applyProtection="0">
      <alignment/>
    </xf>
    <xf numFmtId="0" fontId="8" fillId="30" borderId="0" applyNumberFormat="0" applyBorder="0" applyProtection="0">
      <alignment/>
    </xf>
    <xf numFmtId="0" fontId="6" fillId="31" borderId="0" applyNumberFormat="0" applyBorder="0" applyProtection="0">
      <alignment/>
    </xf>
    <xf numFmtId="0" fontId="8" fillId="32" borderId="0" applyNumberFormat="0" applyBorder="0" applyProtection="0">
      <alignment/>
    </xf>
  </cellStyleXfs>
  <cellXfs count="41">
    <xf numFmtId="0" fontId="0" fillId="0" borderId="0" xfId="0"/>
    <xf numFmtId="49" fontId="1" fillId="0" borderId="0" xfId="0" applyNumberFormat="1" applyFont="1" applyFill="1" applyAlignment="1">
      <alignment vertical="center"/>
    </xf>
    <xf numFmtId="0" fontId="2" fillId="0" borderId="0" xfId="0" applyNumberFormat="1" applyFont="1" applyBorder="1" applyAlignment="1" applyProtection="1">
      <alignment horizontal="center" vertical="center"/>
      <protection/>
    </xf>
    <xf numFmtId="0" fontId="3" fillId="0" borderId="0" xfId="0" applyFont="1" applyFill="1" applyBorder="1" applyAlignment="1">
      <alignment vertical="center"/>
    </xf>
    <xf numFmtId="0" fontId="4" fillId="0" borderId="0" xfId="0" applyNumberFormat="1" applyFont="1" applyBorder="1" applyAlignment="1" applyProtection="1">
      <alignment horizontal="center" vertical="center"/>
      <protection/>
    </xf>
    <xf numFmtId="0" fontId="4" fillId="0" borderId="9" xfId="0" applyNumberFormat="1" applyFont="1" applyBorder="1" applyAlignment="1" applyProtection="1">
      <alignment horizontal="center" vertical="center" wrapText="1"/>
      <protection/>
    </xf>
    <xf numFmtId="0" fontId="4" fillId="0" borderId="9" xfId="0" applyNumberFormat="1" applyFont="1" applyBorder="1" applyAlignment="1" applyProtection="1">
      <alignment horizontal="center" vertical="center"/>
      <protection/>
    </xf>
    <xf numFmtId="0" fontId="4" fillId="0" borderId="9" xfId="0" applyNumberFormat="1" applyFont="1" applyBorder="1" applyAlignment="1" applyProtection="1">
      <alignment vertical="center"/>
      <protection/>
    </xf>
    <xf numFmtId="0" fontId="4" fillId="0" borderId="9" xfId="0" applyNumberFormat="1" applyFont="1" applyBorder="1" applyAlignment="1" applyProtection="1">
      <alignment horizontal="left" vertical="center"/>
      <protection/>
    </xf>
    <xf numFmtId="180" fontId="4" fillId="0" borderId="9" xfId="0" applyNumberFormat="1" applyFont="1" applyBorder="1" applyAlignment="1" applyProtection="1">
      <alignment horizontal="center" vertical="center"/>
      <protection/>
    </xf>
    <xf numFmtId="0" fontId="4" fillId="0" borderId="9" xfId="0" applyNumberFormat="1" applyFont="1" applyBorder="1" applyAlignment="1" applyProtection="1">
      <alignment vertical="center" wrapText="1"/>
      <protection/>
    </xf>
    <xf numFmtId="0" fontId="4" fillId="0" borderId="0" xfId="0" applyNumberFormat="1" applyFont="1" applyBorder="1" applyAlignment="1" applyProtection="1">
      <alignment/>
      <protection/>
    </xf>
    <xf numFmtId="0" fontId="0" fillId="0" borderId="0" xfId="0" applyFill="1"/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NumberFormat="1" applyFont="1" applyFill="1" applyBorder="1" applyAlignment="1" applyProtection="1">
      <alignment vertical="center" wrapText="1"/>
      <protection/>
    </xf>
    <xf numFmtId="0" fontId="4" fillId="0" borderId="9" xfId="0" applyNumberFormat="1" applyFont="1" applyFill="1" applyBorder="1" applyAlignment="1" applyProtection="1">
      <alignment vertical="center"/>
      <protection/>
    </xf>
    <xf numFmtId="180" fontId="4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Border="1" applyAlignment="1" applyProtection="1">
      <alignment vertical="center"/>
      <protection/>
    </xf>
    <xf numFmtId="0" fontId="2" fillId="0" borderId="0" xfId="0" applyNumberFormat="1" applyFont="1" applyBorder="1" applyAlignment="1" applyProtection="1">
      <alignment horizontal="left" vertical="center"/>
      <protection/>
    </xf>
    <xf numFmtId="0" fontId="4" fillId="0" borderId="0" xfId="0" applyNumberFormat="1" applyFont="1" applyBorder="1" applyAlignment="1" applyProtection="1">
      <alignment horizontal="left"/>
      <protection/>
    </xf>
    <xf numFmtId="0" fontId="5" fillId="0" borderId="9" xfId="0" applyNumberFormat="1" applyFont="1" applyBorder="1" applyAlignment="1" applyProtection="1">
      <alignment horizontal="center" vertical="center"/>
      <protection/>
    </xf>
    <xf numFmtId="0" fontId="5" fillId="0" borderId="9" xfId="0" applyNumberFormat="1" applyFont="1" applyBorder="1" applyAlignment="1" applyProtection="1">
      <alignment vertical="center"/>
      <protection/>
    </xf>
    <xf numFmtId="0" fontId="5" fillId="0" borderId="9" xfId="0" applyNumberFormat="1" applyFont="1" applyBorder="1" applyAlignment="1" applyProtection="1">
      <alignment horizontal="center" vertical="center" wrapText="1"/>
      <protection/>
    </xf>
    <xf numFmtId="2" fontId="4" fillId="0" borderId="9" xfId="0" applyNumberFormat="1" applyFont="1" applyBorder="1" applyAlignment="1" applyProtection="1">
      <alignment horizontal="center" vertical="center"/>
      <protection/>
    </xf>
    <xf numFmtId="2" fontId="4" fillId="0" borderId="0" xfId="0" applyNumberFormat="1" applyFont="1" applyBorder="1" applyAlignment="1" applyProtection="1">
      <alignment horizontal="center" vertical="center"/>
      <protection/>
    </xf>
    <xf numFmtId="0" fontId="5" fillId="0" borderId="9" xfId="0" applyNumberFormat="1" applyFont="1" applyBorder="1" applyAlignment="1" applyProtection="1">
      <alignment horizontal="left" vertical="center"/>
      <protection/>
    </xf>
    <xf numFmtId="0" fontId="4" fillId="0" borderId="9" xfId="0" applyNumberFormat="1" applyFont="1" applyBorder="1" applyAlignment="1" applyProtection="1">
      <alignment/>
      <protection/>
    </xf>
    <xf numFmtId="180" fontId="4" fillId="0" borderId="9" xfId="0" applyNumberFormat="1" applyFont="1" applyBorder="1" applyAlignment="1" applyProtection="1">
      <alignment horizontal="center"/>
      <protection/>
    </xf>
    <xf numFmtId="0" fontId="4" fillId="0" borderId="9" xfId="0" applyNumberFormat="1" applyFont="1" applyBorder="1" applyAlignment="1" applyProtection="1">
      <alignment horizontal="left"/>
      <protection/>
    </xf>
    <xf numFmtId="2" fontId="4" fillId="0" borderId="9" xfId="0" applyNumberFormat="1" applyFont="1" applyBorder="1" applyAlignment="1" applyProtection="1">
      <alignment horizontal="center"/>
      <protection/>
    </xf>
    <xf numFmtId="0" fontId="5" fillId="0" borderId="0" xfId="0" applyNumberFormat="1" applyFont="1" applyBorder="1" applyAlignment="1" applyProtection="1">
      <alignment vertical="center"/>
      <protection/>
    </xf>
    <xf numFmtId="0" fontId="5" fillId="0" borderId="0" xfId="0" applyNumberFormat="1" applyFont="1" applyBorder="1" applyAlignment="1" applyProtection="1">
      <alignment horizontal="left" vertical="center"/>
      <protection/>
    </xf>
    <xf numFmtId="0" fontId="5" fillId="0" borderId="9" xfId="0" applyNumberFormat="1" applyFont="1" applyBorder="1" applyAlignment="1" applyProtection="1">
      <alignment vertical="center" wrapText="1"/>
      <protection/>
    </xf>
    <xf numFmtId="0" fontId="4" fillId="0" borderId="9" xfId="0" applyNumberFormat="1" applyFont="1" applyBorder="1" applyAlignment="1" applyProtection="1">
      <alignment horizontal="center"/>
      <protection/>
    </xf>
    <xf numFmtId="0" fontId="5" fillId="0" borderId="0" xfId="0" applyNumberFormat="1" applyFont="1" applyBorder="1" applyAlignment="1" applyProtection="1">
      <alignment horizontal="center" vertical="center" wrapText="1"/>
      <protection/>
    </xf>
    <xf numFmtId="0" fontId="5" fillId="0" borderId="0" xfId="0" applyFont="1" applyFill="1" applyAlignment="1">
      <alignment vertical="center"/>
    </xf>
    <xf numFmtId="180" fontId="4" fillId="0" borderId="0" xfId="0" applyNumberFormat="1" applyFont="1" applyBorder="1" applyAlignment="1" applyProtection="1">
      <alignment horizontal="center" vertical="center"/>
      <protection/>
    </xf>
    <xf numFmtId="2" fontId="5" fillId="0" borderId="9" xfId="0" applyNumberFormat="1" applyFont="1" applyBorder="1" applyAlignment="1" applyProtection="1">
      <alignment horizontal="center" vertical="center"/>
      <protection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F40"/>
  <sheetViews>
    <sheetView tabSelected="1" workbookViewId="0" topLeftCell="A1">
      <selection activeCell="A17" sqref="A17"/>
    </sheetView>
  </sheetViews>
  <sheetFormatPr defaultColWidth="9.140625" defaultRowHeight="12.75" outlineLevelCol="5"/>
  <cols>
    <col min="1" max="1" width="35.421875" style="0" customWidth="1"/>
    <col min="2" max="2" width="20.7109375" style="0" customWidth="1"/>
    <col min="3" max="3" width="28.7109375" style="0" customWidth="1"/>
    <col min="4" max="4" width="18.140625" style="0" customWidth="1"/>
    <col min="5" max="5" width="31.8515625" style="0" customWidth="1"/>
    <col min="6" max="6" width="24.140625" style="0" customWidth="1"/>
    <col min="7" max="7" width="9.140625" style="0" customWidth="1"/>
  </cols>
  <sheetData>
    <row r="1" s="38" customFormat="1" ht="13.5" customHeight="1">
      <c r="A1" s="1" t="s">
        <v>0</v>
      </c>
    </row>
    <row r="2" spans="1:6" ht="30" customHeight="1">
      <c r="A2" s="2" t="s">
        <v>1</v>
      </c>
      <c r="B2" s="20"/>
      <c r="C2" s="20"/>
      <c r="D2" s="20"/>
      <c r="E2" s="20"/>
      <c r="F2" s="20"/>
    </row>
    <row r="3" spans="1:6" ht="18.75" customHeight="1">
      <c r="A3" s="3" t="s">
        <v>2</v>
      </c>
      <c r="F3" s="33" t="s">
        <v>3</v>
      </c>
    </row>
    <row r="4" spans="1:6" ht="18.75" customHeight="1">
      <c r="A4" s="23" t="s">
        <v>4</v>
      </c>
      <c r="B4" s="29"/>
      <c r="C4" s="23" t="s">
        <v>5</v>
      </c>
      <c r="D4" s="24"/>
      <c r="E4" s="24"/>
      <c r="F4" s="24"/>
    </row>
    <row r="5" spans="1:6" ht="18.75" customHeight="1">
      <c r="A5" s="23" t="s">
        <v>6</v>
      </c>
      <c r="B5" s="23" t="s">
        <v>7</v>
      </c>
      <c r="C5" s="23" t="s">
        <v>8</v>
      </c>
      <c r="D5" s="23" t="s">
        <v>7</v>
      </c>
      <c r="E5" s="23" t="s">
        <v>6</v>
      </c>
      <c r="F5" s="23" t="s">
        <v>7</v>
      </c>
    </row>
    <row r="6" spans="1:6" ht="18.75" customHeight="1">
      <c r="A6" s="24" t="s">
        <v>9</v>
      </c>
      <c r="B6" s="9">
        <v>2201.896876</v>
      </c>
      <c r="C6" s="24" t="s">
        <v>10</v>
      </c>
      <c r="D6" s="26"/>
      <c r="E6" s="24" t="s">
        <v>11</v>
      </c>
      <c r="F6" s="26">
        <v>2296.896876</v>
      </c>
    </row>
    <row r="7" spans="1:6" ht="18.75" customHeight="1">
      <c r="A7" s="24" t="s">
        <v>12</v>
      </c>
      <c r="B7" s="9">
        <v>95</v>
      </c>
      <c r="C7" s="24" t="s">
        <v>13</v>
      </c>
      <c r="D7" s="26"/>
      <c r="E7" s="24" t="s">
        <v>14</v>
      </c>
      <c r="F7" s="26">
        <v>306.054686</v>
      </c>
    </row>
    <row r="8" spans="1:6" ht="18.75" customHeight="1">
      <c r="A8" s="24" t="s">
        <v>15</v>
      </c>
      <c r="B8" s="9"/>
      <c r="C8" s="24" t="s">
        <v>16</v>
      </c>
      <c r="D8" s="26"/>
      <c r="E8" s="24" t="s">
        <v>17</v>
      </c>
      <c r="F8" s="26">
        <v>259.815943</v>
      </c>
    </row>
    <row r="9" spans="1:6" ht="18.75" customHeight="1">
      <c r="A9" s="24" t="s">
        <v>18</v>
      </c>
      <c r="B9" s="9"/>
      <c r="C9" s="24" t="s">
        <v>19</v>
      </c>
      <c r="D9" s="26"/>
      <c r="E9" s="24" t="s">
        <v>20</v>
      </c>
      <c r="F9" s="26">
        <v>46.238743</v>
      </c>
    </row>
    <row r="10" spans="1:6" ht="18.75" customHeight="1">
      <c r="A10" s="24" t="s">
        <v>21</v>
      </c>
      <c r="B10" s="9"/>
      <c r="C10" s="24" t="s">
        <v>22</v>
      </c>
      <c r="D10" s="26"/>
      <c r="E10" s="24" t="s">
        <v>23</v>
      </c>
      <c r="F10" s="26">
        <v>48.85219</v>
      </c>
    </row>
    <row r="11" spans="1:6" ht="18.75" customHeight="1">
      <c r="A11" s="24" t="s">
        <v>24</v>
      </c>
      <c r="B11" s="9"/>
      <c r="C11" s="24" t="s">
        <v>25</v>
      </c>
      <c r="D11" s="26">
        <v>2160.244584</v>
      </c>
      <c r="E11" s="24" t="s">
        <v>26</v>
      </c>
      <c r="F11" s="26">
        <v>48.85219</v>
      </c>
    </row>
    <row r="12" spans="1:6" ht="18.75" customHeight="1">
      <c r="A12" s="24" t="s">
        <v>27</v>
      </c>
      <c r="B12" s="9"/>
      <c r="C12" s="24" t="s">
        <v>28</v>
      </c>
      <c r="D12" s="26">
        <v>18.284195</v>
      </c>
      <c r="E12" s="24" t="s">
        <v>29</v>
      </c>
      <c r="F12" s="26"/>
    </row>
    <row r="13" spans="1:6" ht="18.75" customHeight="1">
      <c r="A13" s="24" t="s">
        <v>30</v>
      </c>
      <c r="B13" s="9"/>
      <c r="C13" s="24" t="s">
        <v>31</v>
      </c>
      <c r="D13" s="26"/>
      <c r="E13" s="24" t="s">
        <v>32</v>
      </c>
      <c r="F13" s="26">
        <v>1941.99</v>
      </c>
    </row>
    <row r="14" spans="1:6" ht="18.75" customHeight="1">
      <c r="A14" s="24" t="s">
        <v>33</v>
      </c>
      <c r="B14" s="9"/>
      <c r="C14" s="24" t="s">
        <v>34</v>
      </c>
      <c r="D14" s="26"/>
      <c r="E14" s="24" t="s">
        <v>35</v>
      </c>
      <c r="F14" s="26">
        <v>1941.99</v>
      </c>
    </row>
    <row r="15" spans="1:6" ht="18.75" customHeight="1">
      <c r="A15" s="24" t="s">
        <v>36</v>
      </c>
      <c r="B15" s="9"/>
      <c r="C15" s="24" t="s">
        <v>37</v>
      </c>
      <c r="D15" s="26"/>
      <c r="E15" s="24" t="s">
        <v>38</v>
      </c>
      <c r="F15" s="26"/>
    </row>
    <row r="16" spans="1:6" ht="18.75" customHeight="1">
      <c r="A16" s="29"/>
      <c r="B16" s="30"/>
      <c r="C16" s="24" t="s">
        <v>39</v>
      </c>
      <c r="D16" s="26"/>
      <c r="E16" s="29"/>
      <c r="F16" s="32"/>
    </row>
    <row r="17" spans="1:6" ht="18.75" customHeight="1">
      <c r="A17" s="29"/>
      <c r="B17" s="30"/>
      <c r="C17" s="24" t="s">
        <v>40</v>
      </c>
      <c r="D17" s="26"/>
      <c r="E17" s="29"/>
      <c r="F17" s="32"/>
    </row>
    <row r="18" spans="1:6" ht="18.75" customHeight="1">
      <c r="A18" s="29"/>
      <c r="B18" s="30"/>
      <c r="C18" s="24" t="s">
        <v>41</v>
      </c>
      <c r="D18" s="26"/>
      <c r="E18" s="29"/>
      <c r="F18" s="32"/>
    </row>
    <row r="19" spans="1:6" ht="18.75" customHeight="1">
      <c r="A19" s="29"/>
      <c r="B19" s="30"/>
      <c r="C19" s="24" t="s">
        <v>42</v>
      </c>
      <c r="D19" s="26"/>
      <c r="E19" s="24" t="s">
        <v>43</v>
      </c>
      <c r="F19" s="26">
        <v>2296.896876</v>
      </c>
    </row>
    <row r="20" spans="1:6" ht="18.75" customHeight="1">
      <c r="A20" s="29"/>
      <c r="B20" s="30"/>
      <c r="C20" s="24" t="s">
        <v>44</v>
      </c>
      <c r="D20" s="26"/>
      <c r="E20" s="24" t="s">
        <v>45</v>
      </c>
      <c r="F20" s="26">
        <v>259.815943</v>
      </c>
    </row>
    <row r="21" spans="1:6" ht="18.75" customHeight="1">
      <c r="A21" s="29"/>
      <c r="B21" s="30"/>
      <c r="C21" s="24" t="s">
        <v>46</v>
      </c>
      <c r="D21" s="26"/>
      <c r="E21" s="24" t="s">
        <v>47</v>
      </c>
      <c r="F21" s="26">
        <v>133.85219</v>
      </c>
    </row>
    <row r="22" spans="1:6" ht="18.75" customHeight="1">
      <c r="A22" s="29"/>
      <c r="B22" s="30"/>
      <c r="C22" s="24" t="s">
        <v>48</v>
      </c>
      <c r="D22" s="26">
        <v>23.368097</v>
      </c>
      <c r="E22" s="24" t="s">
        <v>49</v>
      </c>
      <c r="F22" s="26">
        <v>1845.228743</v>
      </c>
    </row>
    <row r="23" spans="1:6" ht="18.75" customHeight="1">
      <c r="A23" s="29"/>
      <c r="B23" s="30"/>
      <c r="C23" s="24" t="s">
        <v>50</v>
      </c>
      <c r="D23" s="26"/>
      <c r="E23" s="24" t="s">
        <v>51</v>
      </c>
      <c r="F23" s="26"/>
    </row>
    <row r="24" spans="1:6" ht="18.75" customHeight="1">
      <c r="A24" s="29"/>
      <c r="B24" s="30"/>
      <c r="C24" s="24" t="s">
        <v>52</v>
      </c>
      <c r="D24" s="26"/>
      <c r="E24" s="24" t="s">
        <v>53</v>
      </c>
      <c r="F24" s="26"/>
    </row>
    <row r="25" spans="1:6" ht="18.75" customHeight="1">
      <c r="A25" s="29"/>
      <c r="B25" s="30"/>
      <c r="C25" s="24" t="s">
        <v>54</v>
      </c>
      <c r="D25" s="26"/>
      <c r="E25" s="24" t="s">
        <v>55</v>
      </c>
      <c r="F25" s="26"/>
    </row>
    <row r="26" spans="1:6" ht="18.75" customHeight="1">
      <c r="A26" s="29"/>
      <c r="B26" s="30"/>
      <c r="C26" s="24" t="s">
        <v>56</v>
      </c>
      <c r="D26" s="26">
        <v>95</v>
      </c>
      <c r="E26" s="24" t="s">
        <v>57</v>
      </c>
      <c r="F26" s="26"/>
    </row>
    <row r="27" spans="1:6" ht="18.75" customHeight="1">
      <c r="A27" s="29"/>
      <c r="B27" s="30"/>
      <c r="C27" s="24" t="s">
        <v>58</v>
      </c>
      <c r="D27" s="26"/>
      <c r="E27" s="24" t="s">
        <v>59</v>
      </c>
      <c r="F27" s="26"/>
    </row>
    <row r="28" spans="1:6" ht="18.75" customHeight="1">
      <c r="A28" s="29"/>
      <c r="B28" s="30"/>
      <c r="C28" s="24" t="s">
        <v>60</v>
      </c>
      <c r="D28" s="26"/>
      <c r="E28" s="24" t="s">
        <v>61</v>
      </c>
      <c r="F28" s="26"/>
    </row>
    <row r="29" spans="1:6" ht="18.75" customHeight="1">
      <c r="A29" s="29"/>
      <c r="B29" s="30"/>
      <c r="C29" s="24" t="s">
        <v>62</v>
      </c>
      <c r="D29" s="26"/>
      <c r="E29" s="24" t="s">
        <v>63</v>
      </c>
      <c r="F29" s="26">
        <v>58</v>
      </c>
    </row>
    <row r="30" spans="1:6" ht="18.75" customHeight="1">
      <c r="A30" s="29"/>
      <c r="B30" s="30"/>
      <c r="C30" s="24" t="s">
        <v>64</v>
      </c>
      <c r="D30" s="26"/>
      <c r="E30" s="29"/>
      <c r="F30" s="32"/>
    </row>
    <row r="31" spans="1:6" ht="18.75" customHeight="1">
      <c r="A31" s="29"/>
      <c r="B31" s="30"/>
      <c r="C31" s="24" t="s">
        <v>65</v>
      </c>
      <c r="D31" s="26"/>
      <c r="E31" s="29"/>
      <c r="F31" s="32"/>
    </row>
    <row r="32" spans="1:6" ht="18.75" customHeight="1">
      <c r="A32" s="29"/>
      <c r="B32" s="30"/>
      <c r="C32" s="29"/>
      <c r="D32" s="32"/>
      <c r="E32" s="29"/>
      <c r="F32" s="32"/>
    </row>
    <row r="33" spans="1:6" ht="18.75" customHeight="1">
      <c r="A33" s="24" t="s">
        <v>66</v>
      </c>
      <c r="B33" s="39">
        <v>2296.896876</v>
      </c>
      <c r="C33" s="24" t="s">
        <v>67</v>
      </c>
      <c r="D33" s="40">
        <v>2296.896876</v>
      </c>
      <c r="E33" s="24" t="s">
        <v>67</v>
      </c>
      <c r="F33" s="40">
        <v>2296.896876</v>
      </c>
    </row>
    <row r="34" spans="1:6" ht="18.75" customHeight="1">
      <c r="A34" s="24" t="s">
        <v>68</v>
      </c>
      <c r="B34" s="9"/>
      <c r="C34" s="24" t="s">
        <v>69</v>
      </c>
      <c r="D34" s="40"/>
      <c r="E34" s="24" t="s">
        <v>69</v>
      </c>
      <c r="F34" s="40"/>
    </row>
    <row r="35" spans="1:6" ht="18.75" customHeight="1">
      <c r="A35" s="24" t="s">
        <v>70</v>
      </c>
      <c r="B35" s="9"/>
      <c r="C35" s="29"/>
      <c r="D35" s="32"/>
      <c r="E35" s="29"/>
      <c r="F35" s="32"/>
    </row>
    <row r="36" spans="1:6" ht="18.75" customHeight="1">
      <c r="A36" s="24" t="s">
        <v>71</v>
      </c>
      <c r="B36" s="9"/>
      <c r="C36" s="29"/>
      <c r="D36" s="32"/>
      <c r="E36" s="29"/>
      <c r="F36" s="32"/>
    </row>
    <row r="37" spans="1:6" ht="18.75" customHeight="1">
      <c r="A37" s="24" t="s">
        <v>72</v>
      </c>
      <c r="B37" s="9"/>
      <c r="C37" s="29"/>
      <c r="D37" s="32"/>
      <c r="E37" s="29"/>
      <c r="F37" s="32"/>
    </row>
    <row r="38" spans="1:6" ht="18.75" customHeight="1">
      <c r="A38" s="29"/>
      <c r="B38" s="30"/>
      <c r="C38" s="29"/>
      <c r="D38" s="32"/>
      <c r="E38" s="29"/>
      <c r="F38" s="32"/>
    </row>
    <row r="39" spans="1:6" ht="18.75" customHeight="1">
      <c r="A39" s="24" t="s">
        <v>73</v>
      </c>
      <c r="B39" s="9">
        <v>2296.896876</v>
      </c>
      <c r="C39" s="24" t="s">
        <v>74</v>
      </c>
      <c r="D39" s="40">
        <v>2296.896876</v>
      </c>
      <c r="E39" s="24" t="s">
        <v>74</v>
      </c>
      <c r="F39" s="40">
        <v>2296.896876</v>
      </c>
    </row>
    <row r="40" spans="1:6" ht="18.75" customHeight="1">
      <c r="A40" s="33"/>
      <c r="C40" s="33"/>
      <c r="D40" s="33"/>
      <c r="E40" s="33"/>
      <c r="F40" s="33"/>
    </row>
    <row r="41" ht="18.75" customHeight="1"/>
  </sheetData>
  <mergeCells count="2">
    <mergeCell ref="A2:F2"/>
    <mergeCell ref="C4:F4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AE12"/>
  <sheetViews>
    <sheetView workbookViewId="0" topLeftCell="A1">
      <selection activeCell="B34" sqref="B34"/>
    </sheetView>
  </sheetViews>
  <sheetFormatPr defaultColWidth="9.140625" defaultRowHeight="12.75"/>
  <cols>
    <col min="1" max="1" width="17.28125" style="0" customWidth="1"/>
    <col min="2" max="2" width="27.7109375" style="0" customWidth="1"/>
    <col min="3" max="3" width="14.140625" style="0" customWidth="1"/>
    <col min="4" max="4" width="19.57421875" style="0" customWidth="1"/>
    <col min="5" max="5" width="14.421875" style="0" customWidth="1"/>
    <col min="6" max="6" width="12.7109375" style="0" customWidth="1"/>
    <col min="7" max="7" width="13.7109375" style="0" customWidth="1"/>
    <col min="8" max="8" width="12.28125" style="0" customWidth="1"/>
    <col min="9" max="9" width="12.8515625" style="0" customWidth="1"/>
    <col min="10" max="10" width="13.28125" style="0" customWidth="1"/>
    <col min="11" max="11" width="15.57421875" style="0" customWidth="1"/>
    <col min="12" max="12" width="13.00390625" style="0" customWidth="1"/>
    <col min="13" max="13" width="15.57421875" style="0" customWidth="1"/>
    <col min="14" max="14" width="15.00390625" style="0" customWidth="1"/>
    <col min="15" max="15" width="16.28125" style="0" customWidth="1"/>
    <col min="16" max="32" width="9.140625" style="0" customWidth="1"/>
  </cols>
  <sheetData>
    <row r="1" ht="12.75">
      <c r="A1" s="1" t="s">
        <v>75</v>
      </c>
    </row>
    <row r="2" spans="1:15" ht="30.75" customHeight="1">
      <c r="A2" s="2" t="s">
        <v>76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pans="1:15" ht="18.75" customHeight="1">
      <c r="A3" s="3" t="s">
        <v>2</v>
      </c>
      <c r="O3" s="33" t="s">
        <v>77</v>
      </c>
    </row>
    <row r="4" spans="1:15" ht="42" customHeight="1">
      <c r="A4" s="25" t="s">
        <v>78</v>
      </c>
      <c r="B4" s="25" t="s">
        <v>79</v>
      </c>
      <c r="C4" s="25" t="s">
        <v>80</v>
      </c>
      <c r="D4" s="25" t="s">
        <v>81</v>
      </c>
      <c r="E4" s="25" t="s">
        <v>82</v>
      </c>
      <c r="F4" s="25" t="s">
        <v>83</v>
      </c>
      <c r="G4" s="25" t="s">
        <v>84</v>
      </c>
      <c r="H4" s="25" t="s">
        <v>85</v>
      </c>
      <c r="I4" s="25" t="s">
        <v>86</v>
      </c>
      <c r="J4" s="25" t="s">
        <v>87</v>
      </c>
      <c r="K4" s="25" t="s">
        <v>88</v>
      </c>
      <c r="L4" s="25" t="s">
        <v>89</v>
      </c>
      <c r="M4" s="25" t="s">
        <v>90</v>
      </c>
      <c r="N4" s="25"/>
      <c r="O4" s="25"/>
    </row>
    <row r="5" spans="1:31" ht="39" customHeight="1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 t="s">
        <v>91</v>
      </c>
      <c r="N5" s="25" t="s">
        <v>92</v>
      </c>
      <c r="O5" s="25" t="s">
        <v>93</v>
      </c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</row>
    <row r="6" spans="1:15" ht="18.75" customHeight="1">
      <c r="A6" s="23">
        <v>1</v>
      </c>
      <c r="B6" s="23">
        <v>2</v>
      </c>
      <c r="C6" s="23">
        <v>3</v>
      </c>
      <c r="D6" s="23">
        <v>4</v>
      </c>
      <c r="E6" s="23">
        <v>5</v>
      </c>
      <c r="F6" s="23">
        <v>6</v>
      </c>
      <c r="G6" s="23">
        <v>7</v>
      </c>
      <c r="H6" s="23">
        <v>8</v>
      </c>
      <c r="I6" s="23">
        <v>9</v>
      </c>
      <c r="J6" s="23">
        <v>10</v>
      </c>
      <c r="K6" s="23">
        <v>11</v>
      </c>
      <c r="L6" s="23">
        <v>12</v>
      </c>
      <c r="M6" s="23">
        <v>13</v>
      </c>
      <c r="N6" s="23">
        <v>14</v>
      </c>
      <c r="O6" s="23">
        <v>15</v>
      </c>
    </row>
    <row r="7" spans="1:15" ht="18.75" customHeight="1">
      <c r="A7" s="7"/>
      <c r="B7" s="7" t="s">
        <v>94</v>
      </c>
      <c r="C7" s="9">
        <v>2296.896876</v>
      </c>
      <c r="D7" s="9">
        <v>2201.896876</v>
      </c>
      <c r="E7" s="9">
        <v>95</v>
      </c>
      <c r="F7" s="9"/>
      <c r="G7" s="9"/>
      <c r="H7" s="9"/>
      <c r="I7" s="9"/>
      <c r="J7" s="9"/>
      <c r="K7" s="9"/>
      <c r="L7" s="9"/>
      <c r="M7" s="9"/>
      <c r="N7" s="9"/>
      <c r="O7" s="9"/>
    </row>
    <row r="8" spans="1:15" ht="18.75" customHeight="1">
      <c r="A8" s="7" t="s">
        <v>95</v>
      </c>
      <c r="B8" s="7" t="s">
        <v>96</v>
      </c>
      <c r="C8" s="9">
        <v>2296.896876</v>
      </c>
      <c r="D8" s="9">
        <v>2201.896876</v>
      </c>
      <c r="E8" s="9">
        <v>95</v>
      </c>
      <c r="F8" s="9"/>
      <c r="G8" s="9"/>
      <c r="H8" s="9"/>
      <c r="I8" s="9"/>
      <c r="J8" s="9"/>
      <c r="K8" s="9"/>
      <c r="L8" s="9"/>
      <c r="M8" s="9"/>
      <c r="N8" s="9"/>
      <c r="O8" s="9"/>
    </row>
    <row r="9" spans="1:15" ht="18.75" customHeight="1">
      <c r="A9" s="7" t="s">
        <v>97</v>
      </c>
      <c r="B9" s="7" t="s">
        <v>98</v>
      </c>
      <c r="C9" s="9">
        <v>2296.896876</v>
      </c>
      <c r="D9" s="9">
        <v>2201.896876</v>
      </c>
      <c r="E9" s="9">
        <v>95</v>
      </c>
      <c r="F9" s="9"/>
      <c r="G9" s="9"/>
      <c r="H9" s="9"/>
      <c r="I9" s="9"/>
      <c r="J9" s="9"/>
      <c r="K9" s="9"/>
      <c r="L9" s="9"/>
      <c r="M9" s="9"/>
      <c r="N9" s="9"/>
      <c r="O9" s="9"/>
    </row>
    <row r="10" spans="1:15" ht="18.75" customHeight="1">
      <c r="A10" s="7" t="s">
        <v>99</v>
      </c>
      <c r="B10" s="7" t="s">
        <v>100</v>
      </c>
      <c r="C10" s="9">
        <v>1098.415574</v>
      </c>
      <c r="D10" s="9">
        <v>1098.415574</v>
      </c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</row>
    <row r="11" spans="1:15" ht="18.75" customHeight="1">
      <c r="A11" s="7" t="s">
        <v>101</v>
      </c>
      <c r="B11" s="7" t="s">
        <v>102</v>
      </c>
      <c r="C11" s="9">
        <v>811.414364</v>
      </c>
      <c r="D11" s="9">
        <v>811.414364</v>
      </c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</row>
    <row r="12" spans="1:15" ht="18.75" customHeight="1">
      <c r="A12" s="7" t="s">
        <v>103</v>
      </c>
      <c r="B12" s="7" t="s">
        <v>104</v>
      </c>
      <c r="C12" s="9">
        <v>387.066938</v>
      </c>
      <c r="D12" s="9">
        <v>292.066938</v>
      </c>
      <c r="E12" s="9">
        <v>95</v>
      </c>
      <c r="F12" s="9"/>
      <c r="G12" s="9"/>
      <c r="H12" s="9"/>
      <c r="I12" s="9"/>
      <c r="J12" s="9"/>
      <c r="K12" s="9"/>
      <c r="L12" s="9"/>
      <c r="M12" s="9"/>
      <c r="N12" s="9"/>
      <c r="O12" s="9"/>
    </row>
  </sheetData>
  <mergeCells count="14">
    <mergeCell ref="A2:O2"/>
    <mergeCell ref="M4:O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M33"/>
  <sheetViews>
    <sheetView workbookViewId="0" topLeftCell="A1">
      <selection activeCell="D26" sqref="D26"/>
    </sheetView>
  </sheetViews>
  <sheetFormatPr defaultColWidth="9.140625" defaultRowHeight="12.75"/>
  <cols>
    <col min="1" max="1" width="9.140625" style="0" customWidth="1"/>
    <col min="2" max="2" width="20.28125" style="0" customWidth="1"/>
    <col min="3" max="3" width="9.140625" style="0" customWidth="1"/>
    <col min="4" max="4" width="30.421875" style="0" customWidth="1"/>
    <col min="5" max="5" width="11.421875" style="0" customWidth="1"/>
    <col min="6" max="6" width="10.7109375" style="0" customWidth="1"/>
    <col min="7" max="7" width="11.28125" style="0" customWidth="1"/>
    <col min="8" max="8" width="13.00390625" style="0" customWidth="1"/>
    <col min="9" max="9" width="14.57421875" style="0" customWidth="1"/>
    <col min="10" max="14" width="9.140625" style="0" customWidth="1"/>
  </cols>
  <sheetData>
    <row r="1" ht="12.75">
      <c r="A1" s="1" t="s">
        <v>105</v>
      </c>
    </row>
    <row r="2" spans="1:13" ht="31.5" customHeight="1">
      <c r="A2" s="2" t="s">
        <v>106</v>
      </c>
      <c r="B2" s="2"/>
      <c r="C2" s="2"/>
      <c r="D2" s="2"/>
      <c r="E2" s="2"/>
      <c r="F2" s="2"/>
      <c r="G2" s="2"/>
      <c r="H2" s="2"/>
      <c r="I2" s="2"/>
      <c r="J2" s="20"/>
      <c r="K2" s="20"/>
      <c r="L2" s="20"/>
      <c r="M2" s="20"/>
    </row>
    <row r="3" spans="1:9" ht="19.5" customHeight="1">
      <c r="A3" s="3" t="s">
        <v>2</v>
      </c>
      <c r="I3" s="33" t="s">
        <v>3</v>
      </c>
    </row>
    <row r="4" spans="1:13" ht="39" customHeight="1">
      <c r="A4" s="25" t="s">
        <v>107</v>
      </c>
      <c r="B4" s="25" t="s">
        <v>108</v>
      </c>
      <c r="C4" s="25" t="s">
        <v>78</v>
      </c>
      <c r="D4" s="25" t="s">
        <v>79</v>
      </c>
      <c r="E4" s="25" t="s">
        <v>80</v>
      </c>
      <c r="F4" s="25" t="s">
        <v>109</v>
      </c>
      <c r="G4" s="25" t="s">
        <v>110</v>
      </c>
      <c r="H4" s="35"/>
      <c r="I4" s="25" t="s">
        <v>111</v>
      </c>
      <c r="J4" s="11"/>
      <c r="K4" s="11"/>
      <c r="L4" s="11"/>
      <c r="M4" s="11"/>
    </row>
    <row r="5" spans="1:13" ht="36.75" customHeight="1">
      <c r="A5" s="35"/>
      <c r="B5" s="35"/>
      <c r="C5" s="35"/>
      <c r="D5" s="35"/>
      <c r="E5" s="35"/>
      <c r="F5" s="35"/>
      <c r="G5" s="35" t="s">
        <v>112</v>
      </c>
      <c r="H5" s="35" t="s">
        <v>113</v>
      </c>
      <c r="I5" s="35"/>
      <c r="J5" s="11"/>
      <c r="K5" s="11"/>
      <c r="L5" s="11"/>
      <c r="M5" s="11"/>
    </row>
    <row r="6" spans="1:13" ht="18.75" customHeight="1">
      <c r="A6" s="23">
        <v>1</v>
      </c>
      <c r="B6" s="23">
        <v>2</v>
      </c>
      <c r="C6" s="36">
        <v>3</v>
      </c>
      <c r="D6" s="23">
        <v>4</v>
      </c>
      <c r="E6" s="23">
        <v>5</v>
      </c>
      <c r="F6" s="23">
        <v>6</v>
      </c>
      <c r="G6" s="23">
        <v>7</v>
      </c>
      <c r="H6" s="23">
        <v>8</v>
      </c>
      <c r="I6" s="23">
        <v>9</v>
      </c>
      <c r="J6" s="11"/>
      <c r="K6" s="11"/>
      <c r="L6" s="11"/>
      <c r="M6" s="11"/>
    </row>
    <row r="7" spans="1:13" ht="18.75" customHeight="1">
      <c r="A7" s="7"/>
      <c r="B7" s="7"/>
      <c r="C7" s="7"/>
      <c r="D7" s="7" t="s">
        <v>94</v>
      </c>
      <c r="E7" s="9">
        <v>2296.896876</v>
      </c>
      <c r="F7" s="9">
        <v>306.054686</v>
      </c>
      <c r="G7" s="9">
        <v>48.85219</v>
      </c>
      <c r="H7" s="9"/>
      <c r="I7" s="9">
        <v>1941.99</v>
      </c>
      <c r="J7" s="11"/>
      <c r="K7" s="11"/>
      <c r="L7" s="11"/>
      <c r="M7" s="11"/>
    </row>
    <row r="8" spans="1:9" ht="18.75" customHeight="1">
      <c r="A8" s="7"/>
      <c r="B8" s="7"/>
      <c r="C8" s="7" t="s">
        <v>95</v>
      </c>
      <c r="D8" s="7" t="s">
        <v>96</v>
      </c>
      <c r="E8" s="9">
        <v>2296.896876</v>
      </c>
      <c r="F8" s="9">
        <v>306.054686</v>
      </c>
      <c r="G8" s="9">
        <v>48.85219</v>
      </c>
      <c r="H8" s="9"/>
      <c r="I8" s="9">
        <v>1941.99</v>
      </c>
    </row>
    <row r="9" spans="1:9" ht="18.75" customHeight="1">
      <c r="A9" s="7"/>
      <c r="B9" s="7"/>
      <c r="C9" s="7" t="s">
        <v>97</v>
      </c>
      <c r="D9" s="7" t="s">
        <v>98</v>
      </c>
      <c r="E9" s="9">
        <v>2296.896876</v>
      </c>
      <c r="F9" s="9">
        <v>306.054686</v>
      </c>
      <c r="G9" s="9">
        <v>48.85219</v>
      </c>
      <c r="H9" s="9"/>
      <c r="I9" s="9">
        <v>1941.99</v>
      </c>
    </row>
    <row r="10" spans="1:9" ht="18.75" customHeight="1">
      <c r="A10" s="7" t="s">
        <v>114</v>
      </c>
      <c r="B10" s="7" t="s">
        <v>115</v>
      </c>
      <c r="C10" s="7" t="s">
        <v>103</v>
      </c>
      <c r="D10" s="7" t="s">
        <v>104</v>
      </c>
      <c r="E10" s="9">
        <v>4.205454</v>
      </c>
      <c r="F10" s="9"/>
      <c r="G10" s="9">
        <v>4.205454</v>
      </c>
      <c r="H10" s="9"/>
      <c r="I10" s="9"/>
    </row>
    <row r="11" spans="1:9" ht="18.75" customHeight="1">
      <c r="A11" s="7" t="s">
        <v>116</v>
      </c>
      <c r="B11" s="7" t="s">
        <v>117</v>
      </c>
      <c r="C11" s="7" t="s">
        <v>103</v>
      </c>
      <c r="D11" s="7" t="s">
        <v>104</v>
      </c>
      <c r="E11" s="9">
        <v>14.939712</v>
      </c>
      <c r="F11" s="9">
        <v>14.939712</v>
      </c>
      <c r="G11" s="9"/>
      <c r="H11" s="9"/>
      <c r="I11" s="9"/>
    </row>
    <row r="12" spans="1:9" ht="18.75" customHeight="1">
      <c r="A12" s="7" t="s">
        <v>118</v>
      </c>
      <c r="B12" s="7" t="s">
        <v>119</v>
      </c>
      <c r="C12" s="7" t="s">
        <v>103</v>
      </c>
      <c r="D12" s="7" t="s">
        <v>104</v>
      </c>
      <c r="E12" s="9">
        <v>208.438728</v>
      </c>
      <c r="F12" s="9">
        <v>178.517724</v>
      </c>
      <c r="G12" s="9">
        <v>29.921004</v>
      </c>
      <c r="H12" s="9"/>
      <c r="I12" s="9"/>
    </row>
    <row r="13" spans="1:9" ht="18.75" customHeight="1">
      <c r="A13" s="7" t="s">
        <v>120</v>
      </c>
      <c r="B13" s="7" t="s">
        <v>121</v>
      </c>
      <c r="C13" s="7" t="s">
        <v>103</v>
      </c>
      <c r="D13" s="7" t="s">
        <v>104</v>
      </c>
      <c r="E13" s="9">
        <v>20</v>
      </c>
      <c r="F13" s="9"/>
      <c r="G13" s="9"/>
      <c r="H13" s="9"/>
      <c r="I13" s="9">
        <v>20</v>
      </c>
    </row>
    <row r="14" spans="1:9" ht="18.75" customHeight="1">
      <c r="A14" s="7" t="s">
        <v>122</v>
      </c>
      <c r="B14" s="7" t="s">
        <v>123</v>
      </c>
      <c r="C14" s="7" t="s">
        <v>103</v>
      </c>
      <c r="D14" s="7" t="s">
        <v>104</v>
      </c>
      <c r="E14" s="9">
        <v>15</v>
      </c>
      <c r="F14" s="9"/>
      <c r="G14" s="9"/>
      <c r="H14" s="9"/>
      <c r="I14" s="9">
        <v>15</v>
      </c>
    </row>
    <row r="15" spans="1:9" ht="18.75" customHeight="1">
      <c r="A15" s="7" t="s">
        <v>124</v>
      </c>
      <c r="B15" s="7" t="s">
        <v>125</v>
      </c>
      <c r="C15" s="7" t="s">
        <v>103</v>
      </c>
      <c r="D15" s="7" t="s">
        <v>104</v>
      </c>
      <c r="E15" s="9">
        <v>8.683708</v>
      </c>
      <c r="F15" s="9">
        <v>8.683708</v>
      </c>
      <c r="G15" s="9"/>
      <c r="H15" s="9"/>
      <c r="I15" s="9"/>
    </row>
    <row r="16" spans="1:9" ht="18.75" customHeight="1">
      <c r="A16" s="7" t="s">
        <v>126</v>
      </c>
      <c r="B16" s="7" t="s">
        <v>127</v>
      </c>
      <c r="C16" s="7" t="s">
        <v>103</v>
      </c>
      <c r="D16" s="7" t="s">
        <v>104</v>
      </c>
      <c r="E16" s="9">
        <v>4.66866</v>
      </c>
      <c r="F16" s="9">
        <v>4.66866</v>
      </c>
      <c r="G16" s="9"/>
      <c r="H16" s="9"/>
      <c r="I16" s="9"/>
    </row>
    <row r="17" spans="1:9" ht="18.75" customHeight="1">
      <c r="A17" s="7" t="s">
        <v>128</v>
      </c>
      <c r="B17" s="7" t="s">
        <v>129</v>
      </c>
      <c r="C17" s="7" t="s">
        <v>103</v>
      </c>
      <c r="D17" s="7" t="s">
        <v>104</v>
      </c>
      <c r="E17" s="9">
        <v>16.130676</v>
      </c>
      <c r="F17" s="9">
        <v>16.130676</v>
      </c>
      <c r="G17" s="9"/>
      <c r="H17" s="9"/>
      <c r="I17" s="9"/>
    </row>
    <row r="18" spans="1:9" ht="18.75" customHeight="1">
      <c r="A18" s="7" t="s">
        <v>130</v>
      </c>
      <c r="B18" s="7" t="s">
        <v>131</v>
      </c>
      <c r="C18" s="7" t="s">
        <v>103</v>
      </c>
      <c r="D18" s="7" t="s">
        <v>104</v>
      </c>
      <c r="E18" s="9">
        <v>75</v>
      </c>
      <c r="F18" s="9"/>
      <c r="G18" s="9"/>
      <c r="H18" s="9"/>
      <c r="I18" s="9">
        <v>75</v>
      </c>
    </row>
    <row r="19" spans="1:9" ht="18.75" customHeight="1">
      <c r="A19" s="7" t="s">
        <v>132</v>
      </c>
      <c r="B19" s="7" t="s">
        <v>133</v>
      </c>
      <c r="C19" s="7" t="s">
        <v>103</v>
      </c>
      <c r="D19" s="7" t="s">
        <v>104</v>
      </c>
      <c r="E19" s="9">
        <v>20</v>
      </c>
      <c r="F19" s="9"/>
      <c r="G19" s="9"/>
      <c r="H19" s="9"/>
      <c r="I19" s="9">
        <v>20</v>
      </c>
    </row>
    <row r="20" spans="1:9" ht="18.75" customHeight="1">
      <c r="A20" s="7" t="s">
        <v>134</v>
      </c>
      <c r="B20" s="7" t="s">
        <v>135</v>
      </c>
      <c r="C20" s="7" t="s">
        <v>101</v>
      </c>
      <c r="D20" s="7" t="s">
        <v>102</v>
      </c>
      <c r="E20" s="9">
        <v>0.151698</v>
      </c>
      <c r="F20" s="9"/>
      <c r="G20" s="9">
        <v>0.151698</v>
      </c>
      <c r="H20" s="9"/>
      <c r="I20" s="9"/>
    </row>
    <row r="21" spans="1:9" ht="18.75" customHeight="1">
      <c r="A21" s="7" t="s">
        <v>116</v>
      </c>
      <c r="B21" s="7" t="s">
        <v>117</v>
      </c>
      <c r="C21" s="7" t="s">
        <v>101</v>
      </c>
      <c r="D21" s="7" t="s">
        <v>102</v>
      </c>
      <c r="E21" s="9">
        <v>6.278208</v>
      </c>
      <c r="F21" s="9">
        <v>6.278208</v>
      </c>
      <c r="G21" s="9"/>
      <c r="H21" s="9"/>
      <c r="I21" s="9"/>
    </row>
    <row r="22" spans="1:9" ht="18.75" customHeight="1">
      <c r="A22" s="7" t="s">
        <v>136</v>
      </c>
      <c r="B22" s="7" t="s">
        <v>137</v>
      </c>
      <c r="C22" s="7" t="s">
        <v>101</v>
      </c>
      <c r="D22" s="7" t="s">
        <v>102</v>
      </c>
      <c r="E22" s="9">
        <v>1.5</v>
      </c>
      <c r="F22" s="9"/>
      <c r="G22" s="9">
        <v>1.5</v>
      </c>
      <c r="H22" s="9"/>
      <c r="I22" s="9"/>
    </row>
    <row r="23" spans="1:9" ht="18.75" customHeight="1">
      <c r="A23" s="7" t="s">
        <v>138</v>
      </c>
      <c r="B23" s="7" t="s">
        <v>139</v>
      </c>
      <c r="C23" s="7" t="s">
        <v>101</v>
      </c>
      <c r="D23" s="7" t="s">
        <v>102</v>
      </c>
      <c r="E23" s="9">
        <v>160</v>
      </c>
      <c r="F23" s="9"/>
      <c r="G23" s="9"/>
      <c r="H23" s="9"/>
      <c r="I23" s="9">
        <v>160</v>
      </c>
    </row>
    <row r="24" spans="1:9" ht="18.75" customHeight="1">
      <c r="A24" s="7" t="s">
        <v>140</v>
      </c>
      <c r="B24" s="7" t="s">
        <v>141</v>
      </c>
      <c r="C24" s="7" t="s">
        <v>101</v>
      </c>
      <c r="D24" s="7" t="s">
        <v>102</v>
      </c>
      <c r="E24" s="9">
        <v>100</v>
      </c>
      <c r="F24" s="9"/>
      <c r="G24" s="9"/>
      <c r="H24" s="9"/>
      <c r="I24" s="9">
        <v>100</v>
      </c>
    </row>
    <row r="25" spans="1:9" ht="18.75" customHeight="1">
      <c r="A25" s="7" t="s">
        <v>120</v>
      </c>
      <c r="B25" s="7" t="s">
        <v>121</v>
      </c>
      <c r="C25" s="7" t="s">
        <v>101</v>
      </c>
      <c r="D25" s="7" t="s">
        <v>102</v>
      </c>
      <c r="E25" s="9">
        <v>30</v>
      </c>
      <c r="F25" s="9"/>
      <c r="G25" s="9"/>
      <c r="H25" s="9"/>
      <c r="I25" s="9">
        <v>30</v>
      </c>
    </row>
    <row r="26" spans="1:9" ht="18.75" customHeight="1">
      <c r="A26" s="7" t="s">
        <v>122</v>
      </c>
      <c r="B26" s="7" t="s">
        <v>123</v>
      </c>
      <c r="C26" s="7" t="s">
        <v>101</v>
      </c>
      <c r="D26" s="7" t="s">
        <v>102</v>
      </c>
      <c r="E26" s="9">
        <v>504.583318</v>
      </c>
      <c r="F26" s="9">
        <v>44.213843</v>
      </c>
      <c r="G26" s="9">
        <v>9.369475</v>
      </c>
      <c r="H26" s="9"/>
      <c r="I26" s="9">
        <v>451</v>
      </c>
    </row>
    <row r="27" spans="1:9" ht="18.75" customHeight="1">
      <c r="A27" s="7" t="s">
        <v>142</v>
      </c>
      <c r="B27" s="7" t="s">
        <v>143</v>
      </c>
      <c r="C27" s="7" t="s">
        <v>101</v>
      </c>
      <c r="D27" s="7" t="s">
        <v>102</v>
      </c>
      <c r="E27" s="9">
        <v>3.649208</v>
      </c>
      <c r="F27" s="9">
        <v>3.649208</v>
      </c>
      <c r="G27" s="9"/>
      <c r="H27" s="9"/>
      <c r="I27" s="9"/>
    </row>
    <row r="28" spans="1:9" ht="18.75" customHeight="1">
      <c r="A28" s="7" t="s">
        <v>128</v>
      </c>
      <c r="B28" s="7" t="s">
        <v>129</v>
      </c>
      <c r="C28" s="7" t="s">
        <v>101</v>
      </c>
      <c r="D28" s="7" t="s">
        <v>102</v>
      </c>
      <c r="E28" s="9">
        <v>5.251932</v>
      </c>
      <c r="F28" s="9">
        <v>5.251932</v>
      </c>
      <c r="G28" s="9"/>
      <c r="H28" s="9"/>
      <c r="I28" s="9"/>
    </row>
    <row r="29" spans="1:9" ht="18.75" customHeight="1">
      <c r="A29" s="7" t="s">
        <v>116</v>
      </c>
      <c r="B29" s="7" t="s">
        <v>117</v>
      </c>
      <c r="C29" s="7" t="s">
        <v>99</v>
      </c>
      <c r="D29" s="7" t="s">
        <v>100</v>
      </c>
      <c r="E29" s="9">
        <v>2.206656</v>
      </c>
      <c r="F29" s="9">
        <v>2.206656</v>
      </c>
      <c r="G29" s="9"/>
      <c r="H29" s="9"/>
      <c r="I29" s="9"/>
    </row>
    <row r="30" spans="1:9" ht="18.75" customHeight="1">
      <c r="A30" s="7" t="s">
        <v>138</v>
      </c>
      <c r="B30" s="7" t="s">
        <v>139</v>
      </c>
      <c r="C30" s="7" t="s">
        <v>99</v>
      </c>
      <c r="D30" s="7" t="s">
        <v>100</v>
      </c>
      <c r="E30" s="9">
        <v>1070.99</v>
      </c>
      <c r="F30" s="9"/>
      <c r="G30" s="9"/>
      <c r="H30" s="9"/>
      <c r="I30" s="9">
        <v>1070.99</v>
      </c>
    </row>
    <row r="31" spans="1:9" ht="18.75" customHeight="1">
      <c r="A31" s="7" t="s">
        <v>122</v>
      </c>
      <c r="B31" s="7" t="s">
        <v>123</v>
      </c>
      <c r="C31" s="7" t="s">
        <v>99</v>
      </c>
      <c r="D31" s="7" t="s">
        <v>100</v>
      </c>
      <c r="E31" s="9">
        <v>21.95081</v>
      </c>
      <c r="F31" s="9">
        <v>18.246251</v>
      </c>
      <c r="G31" s="9">
        <v>3.704559</v>
      </c>
      <c r="H31" s="9"/>
      <c r="I31" s="9"/>
    </row>
    <row r="32" spans="1:9" ht="18.75" customHeight="1">
      <c r="A32" s="7" t="s">
        <v>142</v>
      </c>
      <c r="B32" s="7" t="s">
        <v>143</v>
      </c>
      <c r="C32" s="7" t="s">
        <v>99</v>
      </c>
      <c r="D32" s="7" t="s">
        <v>100</v>
      </c>
      <c r="E32" s="9">
        <v>1.282619</v>
      </c>
      <c r="F32" s="9">
        <v>1.282619</v>
      </c>
      <c r="G32" s="9"/>
      <c r="H32" s="9"/>
      <c r="I32" s="9"/>
    </row>
    <row r="33" spans="1:9" ht="18.75" customHeight="1">
      <c r="A33" s="7" t="s">
        <v>128</v>
      </c>
      <c r="B33" s="7" t="s">
        <v>129</v>
      </c>
      <c r="C33" s="7" t="s">
        <v>99</v>
      </c>
      <c r="D33" s="7" t="s">
        <v>100</v>
      </c>
      <c r="E33" s="9">
        <v>1.985489</v>
      </c>
      <c r="F33" s="9">
        <v>1.985489</v>
      </c>
      <c r="G33" s="9"/>
      <c r="H33" s="9"/>
      <c r="I33" s="9"/>
    </row>
  </sheetData>
  <mergeCells count="9">
    <mergeCell ref="A2:I2"/>
    <mergeCell ref="G4:H4"/>
    <mergeCell ref="A4:A5"/>
    <mergeCell ref="B4:B5"/>
    <mergeCell ref="C4:C5"/>
    <mergeCell ref="D4:D5"/>
    <mergeCell ref="E4:E5"/>
    <mergeCell ref="F4:F5"/>
    <mergeCell ref="I4:I5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L42"/>
  <sheetViews>
    <sheetView workbookViewId="0" topLeftCell="A1">
      <selection activeCell="B26" sqref="B26"/>
    </sheetView>
  </sheetViews>
  <sheetFormatPr defaultColWidth="9.140625" defaultRowHeight="12.75"/>
  <cols>
    <col min="1" max="1" width="34.8515625" style="0" customWidth="1"/>
    <col min="2" max="2" width="27.140625" style="0" customWidth="1"/>
    <col min="3" max="3" width="28.28125" style="0" customWidth="1"/>
    <col min="4" max="4" width="12.8515625" style="0" customWidth="1"/>
    <col min="5" max="5" width="13.8515625" style="0" customWidth="1"/>
    <col min="6" max="6" width="11.140625" style="0" customWidth="1"/>
    <col min="7" max="7" width="9.140625" style="0" customWidth="1"/>
    <col min="8" max="8" width="25.7109375" style="0" customWidth="1"/>
    <col min="9" max="9" width="11.28125" style="0" customWidth="1"/>
    <col min="10" max="10" width="10.57421875" style="0" customWidth="1"/>
    <col min="11" max="11" width="9.140625" style="0" customWidth="1"/>
    <col min="12" max="12" width="11.57421875" style="0" customWidth="1"/>
    <col min="13" max="13" width="9.140625" style="0" customWidth="1"/>
  </cols>
  <sheetData>
    <row r="1" ht="12.75">
      <c r="A1" s="1" t="s">
        <v>144</v>
      </c>
    </row>
    <row r="2" spans="1:12" ht="33" customHeight="1">
      <c r="A2" s="2" t="s">
        <v>145</v>
      </c>
      <c r="B2" s="20"/>
      <c r="C2" s="20"/>
      <c r="D2" s="20"/>
      <c r="E2" s="20"/>
      <c r="F2" s="20"/>
      <c r="G2" s="20"/>
      <c r="H2" s="21"/>
      <c r="I2" s="20"/>
      <c r="J2" s="20"/>
      <c r="K2" s="20"/>
      <c r="L2" s="20"/>
    </row>
    <row r="3" spans="1:12" ht="13.5" customHeight="1">
      <c r="A3" s="3" t="s">
        <v>2</v>
      </c>
      <c r="H3" s="22"/>
      <c r="L3" s="33" t="s">
        <v>3</v>
      </c>
    </row>
    <row r="4" spans="1:12" ht="18.75" customHeight="1">
      <c r="A4" s="23" t="s">
        <v>4</v>
      </c>
      <c r="B4" s="23"/>
      <c r="C4" s="23" t="s">
        <v>5</v>
      </c>
      <c r="D4" s="24"/>
      <c r="E4" s="24"/>
      <c r="F4" s="24"/>
      <c r="G4" s="24"/>
      <c r="H4" s="24"/>
      <c r="I4" s="24"/>
      <c r="J4" s="24"/>
      <c r="K4" s="24"/>
      <c r="L4" s="24"/>
    </row>
    <row r="5" spans="1:12" ht="26.25" customHeight="1">
      <c r="A5" s="25" t="s">
        <v>6</v>
      </c>
      <c r="B5" s="25" t="s">
        <v>7</v>
      </c>
      <c r="C5" s="25" t="s">
        <v>8</v>
      </c>
      <c r="D5" s="25" t="s">
        <v>94</v>
      </c>
      <c r="E5" s="25" t="s">
        <v>91</v>
      </c>
      <c r="F5" s="25" t="s">
        <v>92</v>
      </c>
      <c r="G5" s="25" t="s">
        <v>146</v>
      </c>
      <c r="H5" s="23" t="s">
        <v>6</v>
      </c>
      <c r="I5" s="25" t="s">
        <v>94</v>
      </c>
      <c r="J5" s="25" t="s">
        <v>91</v>
      </c>
      <c r="K5" s="25" t="s">
        <v>92</v>
      </c>
      <c r="L5" s="25" t="s">
        <v>146</v>
      </c>
    </row>
    <row r="6" spans="1:12" ht="18.75" customHeight="1">
      <c r="A6" s="24" t="s">
        <v>9</v>
      </c>
      <c r="B6" s="9">
        <v>2201.896876</v>
      </c>
      <c r="C6" s="24" t="s">
        <v>10</v>
      </c>
      <c r="D6" s="26">
        <f aca="true" t="shared" si="0" ref="D6:D31">E6+F6+G6</f>
        <v>0</v>
      </c>
      <c r="E6" s="27"/>
      <c r="F6" s="26"/>
      <c r="G6" s="26"/>
      <c r="H6" s="28" t="s">
        <v>11</v>
      </c>
      <c r="I6" s="26">
        <f aca="true" t="shared" si="1" ref="I6:L6">I7+I10+I13</f>
        <v>2296.896876</v>
      </c>
      <c r="J6" s="26">
        <f t="shared" si="1"/>
        <v>2201.896876</v>
      </c>
      <c r="K6" s="26">
        <f t="shared" si="1"/>
        <v>95</v>
      </c>
      <c r="L6" s="26">
        <f t="shared" si="1"/>
        <v>0</v>
      </c>
    </row>
    <row r="7" spans="1:12" ht="18.75" customHeight="1">
      <c r="A7" s="24" t="s">
        <v>12</v>
      </c>
      <c r="B7" s="9">
        <v>95</v>
      </c>
      <c r="C7" s="24" t="s">
        <v>13</v>
      </c>
      <c r="D7" s="26">
        <f t="shared" si="0"/>
        <v>0</v>
      </c>
      <c r="E7" s="26"/>
      <c r="F7" s="26"/>
      <c r="G7" s="26"/>
      <c r="H7" s="28" t="s">
        <v>14</v>
      </c>
      <c r="I7" s="26">
        <f aca="true" t="shared" si="2" ref="I7:I15">J7+K7+L7</f>
        <v>306.054686</v>
      </c>
      <c r="J7" s="26">
        <v>306.054686</v>
      </c>
      <c r="K7" s="26"/>
      <c r="L7" s="26"/>
    </row>
    <row r="8" spans="1:12" ht="18.75" customHeight="1">
      <c r="A8" s="24" t="s">
        <v>15</v>
      </c>
      <c r="B8" s="9"/>
      <c r="C8" s="24" t="s">
        <v>16</v>
      </c>
      <c r="D8" s="26">
        <f t="shared" si="0"/>
        <v>0</v>
      </c>
      <c r="E8" s="26"/>
      <c r="F8" s="26"/>
      <c r="G8" s="26"/>
      <c r="H8" s="28" t="s">
        <v>147</v>
      </c>
      <c r="I8" s="26">
        <f t="shared" si="2"/>
        <v>259.815943</v>
      </c>
      <c r="J8" s="26">
        <v>259.815943</v>
      </c>
      <c r="K8" s="26"/>
      <c r="L8" s="26"/>
    </row>
    <row r="9" spans="1:12" ht="18.75" customHeight="1">
      <c r="A9" s="29"/>
      <c r="B9" s="30"/>
      <c r="C9" s="24" t="s">
        <v>19</v>
      </c>
      <c r="D9" s="26">
        <f t="shared" si="0"/>
        <v>0</v>
      </c>
      <c r="E9" s="26"/>
      <c r="F9" s="26"/>
      <c r="G9" s="26"/>
      <c r="H9" s="28" t="s">
        <v>148</v>
      </c>
      <c r="I9" s="26">
        <f t="shared" si="2"/>
        <v>46.238743</v>
      </c>
      <c r="J9" s="26">
        <v>46.238743</v>
      </c>
      <c r="K9" s="26"/>
      <c r="L9" s="26"/>
    </row>
    <row r="10" spans="1:12" ht="18.75" customHeight="1">
      <c r="A10" s="29"/>
      <c r="B10" s="30"/>
      <c r="C10" s="24" t="s">
        <v>22</v>
      </c>
      <c r="D10" s="26">
        <f t="shared" si="0"/>
        <v>0</v>
      </c>
      <c r="E10" s="26"/>
      <c r="F10" s="26"/>
      <c r="G10" s="26"/>
      <c r="H10" s="28" t="s">
        <v>23</v>
      </c>
      <c r="I10" s="26">
        <f t="shared" si="2"/>
        <v>48.85219</v>
      </c>
      <c r="J10" s="26">
        <v>48.85219</v>
      </c>
      <c r="K10" s="26"/>
      <c r="L10" s="26"/>
    </row>
    <row r="11" spans="1:12" ht="18.75" customHeight="1">
      <c r="A11" s="29"/>
      <c r="B11" s="30"/>
      <c r="C11" s="24" t="s">
        <v>25</v>
      </c>
      <c r="D11" s="26">
        <f t="shared" si="0"/>
        <v>2160.244584</v>
      </c>
      <c r="E11" s="26">
        <v>2160.244584</v>
      </c>
      <c r="F11" s="26"/>
      <c r="G11" s="26"/>
      <c r="H11" s="28" t="s">
        <v>149</v>
      </c>
      <c r="I11" s="26">
        <f t="shared" si="2"/>
        <v>48.85219</v>
      </c>
      <c r="J11" s="26">
        <v>48.85219</v>
      </c>
      <c r="K11" s="26"/>
      <c r="L11" s="26"/>
    </row>
    <row r="12" spans="1:12" ht="18.75" customHeight="1">
      <c r="A12" s="29"/>
      <c r="B12" s="30"/>
      <c r="C12" s="24" t="s">
        <v>28</v>
      </c>
      <c r="D12" s="26">
        <f t="shared" si="0"/>
        <v>18.284195</v>
      </c>
      <c r="E12" s="26">
        <v>18.284195</v>
      </c>
      <c r="F12" s="26"/>
      <c r="G12" s="26"/>
      <c r="H12" s="28" t="s">
        <v>150</v>
      </c>
      <c r="I12" s="26">
        <f t="shared" si="2"/>
        <v>0</v>
      </c>
      <c r="J12" s="26"/>
      <c r="K12" s="26"/>
      <c r="L12" s="26"/>
    </row>
    <row r="13" spans="1:12" ht="18.75" customHeight="1">
      <c r="A13" s="29"/>
      <c r="B13" s="30"/>
      <c r="C13" s="24" t="s">
        <v>31</v>
      </c>
      <c r="D13" s="26">
        <f t="shared" si="0"/>
        <v>0</v>
      </c>
      <c r="E13" s="26"/>
      <c r="F13" s="26"/>
      <c r="G13" s="26"/>
      <c r="H13" s="28" t="s">
        <v>32</v>
      </c>
      <c r="I13" s="26">
        <f t="shared" si="2"/>
        <v>1941.99</v>
      </c>
      <c r="J13" s="26">
        <v>1846.99</v>
      </c>
      <c r="K13" s="26">
        <v>95</v>
      </c>
      <c r="L13" s="26"/>
    </row>
    <row r="14" spans="1:12" ht="18.75" customHeight="1">
      <c r="A14" s="29"/>
      <c r="B14" s="30"/>
      <c r="C14" s="24" t="s">
        <v>34</v>
      </c>
      <c r="D14" s="26">
        <f t="shared" si="0"/>
        <v>0</v>
      </c>
      <c r="E14" s="26"/>
      <c r="F14" s="26"/>
      <c r="G14" s="26"/>
      <c r="H14" s="28" t="s">
        <v>151</v>
      </c>
      <c r="I14" s="26">
        <f t="shared" si="2"/>
        <v>1941.99</v>
      </c>
      <c r="J14" s="26">
        <v>1846.99</v>
      </c>
      <c r="K14" s="26">
        <v>95</v>
      </c>
      <c r="L14" s="26"/>
    </row>
    <row r="15" spans="1:12" ht="18.75" customHeight="1">
      <c r="A15" s="29"/>
      <c r="B15" s="30"/>
      <c r="C15" s="24" t="s">
        <v>37</v>
      </c>
      <c r="D15" s="26">
        <f t="shared" si="0"/>
        <v>0</v>
      </c>
      <c r="E15" s="26"/>
      <c r="F15" s="26"/>
      <c r="G15" s="26"/>
      <c r="H15" s="28" t="s">
        <v>152</v>
      </c>
      <c r="I15" s="26">
        <f t="shared" si="2"/>
        <v>0</v>
      </c>
      <c r="J15" s="26"/>
      <c r="K15" s="26"/>
      <c r="L15" s="26"/>
    </row>
    <row r="16" spans="1:12" ht="18.75" customHeight="1">
      <c r="A16" s="29"/>
      <c r="B16" s="30"/>
      <c r="C16" s="24" t="s">
        <v>39</v>
      </c>
      <c r="D16" s="26">
        <f t="shared" si="0"/>
        <v>0</v>
      </c>
      <c r="E16" s="26"/>
      <c r="F16" s="26"/>
      <c r="G16" s="26"/>
      <c r="H16" s="31"/>
      <c r="I16" s="26"/>
      <c r="J16" s="32"/>
      <c r="K16" s="32"/>
      <c r="L16" s="32"/>
    </row>
    <row r="17" spans="1:12" ht="18.75" customHeight="1">
      <c r="A17" s="29"/>
      <c r="B17" s="30"/>
      <c r="C17" s="24" t="s">
        <v>40</v>
      </c>
      <c r="D17" s="26">
        <f t="shared" si="0"/>
        <v>0</v>
      </c>
      <c r="E17" s="26"/>
      <c r="F17" s="26"/>
      <c r="G17" s="26"/>
      <c r="H17" s="31"/>
      <c r="I17" s="26"/>
      <c r="J17" s="32"/>
      <c r="K17" s="32"/>
      <c r="L17" s="32"/>
    </row>
    <row r="18" spans="1:12" ht="18.75" customHeight="1">
      <c r="A18" s="29"/>
      <c r="B18" s="30"/>
      <c r="C18" s="24" t="s">
        <v>41</v>
      </c>
      <c r="D18" s="26">
        <f t="shared" si="0"/>
        <v>0</v>
      </c>
      <c r="E18" s="26"/>
      <c r="F18" s="26"/>
      <c r="G18" s="26"/>
      <c r="H18" s="31"/>
      <c r="I18" s="26"/>
      <c r="J18" s="32"/>
      <c r="K18" s="32"/>
      <c r="L18" s="32"/>
    </row>
    <row r="19" spans="1:12" ht="18.75" customHeight="1">
      <c r="A19" s="29"/>
      <c r="B19" s="30"/>
      <c r="C19" s="24" t="s">
        <v>42</v>
      </c>
      <c r="D19" s="26">
        <f t="shared" si="0"/>
        <v>0</v>
      </c>
      <c r="E19" s="26"/>
      <c r="F19" s="26"/>
      <c r="G19" s="26"/>
      <c r="H19" s="28" t="s">
        <v>43</v>
      </c>
      <c r="I19" s="26">
        <f aca="true" t="shared" si="3" ref="I19:L19">I20+I21+I22+I23+I24+I25+I26+I27+I28+I29</f>
        <v>2296.896876</v>
      </c>
      <c r="J19" s="26">
        <f t="shared" si="3"/>
        <v>2201.896876</v>
      </c>
      <c r="K19" s="26">
        <f t="shared" si="3"/>
        <v>95</v>
      </c>
      <c r="L19" s="26">
        <f t="shared" si="3"/>
        <v>0</v>
      </c>
    </row>
    <row r="20" spans="1:12" ht="18.75" customHeight="1">
      <c r="A20" s="29"/>
      <c r="B20" s="30"/>
      <c r="C20" s="24" t="s">
        <v>44</v>
      </c>
      <c r="D20" s="26">
        <f t="shared" si="0"/>
        <v>0</v>
      </c>
      <c r="E20" s="26"/>
      <c r="F20" s="26"/>
      <c r="G20" s="26"/>
      <c r="H20" s="28" t="s">
        <v>45</v>
      </c>
      <c r="I20" s="26">
        <f aca="true" t="shared" si="4" ref="I20:I29">J20+K20+L20</f>
        <v>259.815943</v>
      </c>
      <c r="J20" s="26">
        <v>259.815943</v>
      </c>
      <c r="K20" s="26"/>
      <c r="L20" s="26"/>
    </row>
    <row r="21" spans="1:12" ht="18.75" customHeight="1">
      <c r="A21" s="29"/>
      <c r="B21" s="30"/>
      <c r="C21" s="24" t="s">
        <v>46</v>
      </c>
      <c r="D21" s="26">
        <f t="shared" si="0"/>
        <v>0</v>
      </c>
      <c r="E21" s="26"/>
      <c r="F21" s="26"/>
      <c r="G21" s="26"/>
      <c r="H21" s="28" t="s">
        <v>47</v>
      </c>
      <c r="I21" s="26">
        <f t="shared" si="4"/>
        <v>133.85219</v>
      </c>
      <c r="J21" s="26">
        <v>113.85219</v>
      </c>
      <c r="K21" s="26">
        <v>20</v>
      </c>
      <c r="L21" s="26"/>
    </row>
    <row r="22" spans="1:12" ht="18.75" customHeight="1">
      <c r="A22" s="29"/>
      <c r="B22" s="30"/>
      <c r="C22" s="24" t="s">
        <v>48</v>
      </c>
      <c r="D22" s="26">
        <f t="shared" si="0"/>
        <v>23.368097</v>
      </c>
      <c r="E22" s="26">
        <v>23.368097</v>
      </c>
      <c r="F22" s="26"/>
      <c r="G22" s="26"/>
      <c r="H22" s="28" t="s">
        <v>49</v>
      </c>
      <c r="I22" s="26">
        <f t="shared" si="4"/>
        <v>1845.228743</v>
      </c>
      <c r="J22" s="26">
        <v>1770.228743</v>
      </c>
      <c r="K22" s="26">
        <v>75</v>
      </c>
      <c r="L22" s="26"/>
    </row>
    <row r="23" spans="1:12" ht="18.75" customHeight="1">
      <c r="A23" s="29"/>
      <c r="B23" s="30"/>
      <c r="C23" s="24" t="s">
        <v>50</v>
      </c>
      <c r="D23" s="26">
        <f t="shared" si="0"/>
        <v>0</v>
      </c>
      <c r="E23" s="26"/>
      <c r="F23" s="26"/>
      <c r="G23" s="26"/>
      <c r="H23" s="28" t="s">
        <v>51</v>
      </c>
      <c r="I23" s="26">
        <f t="shared" si="4"/>
        <v>0</v>
      </c>
      <c r="J23" s="26"/>
      <c r="K23" s="26"/>
      <c r="L23" s="26"/>
    </row>
    <row r="24" spans="1:12" ht="18.75" customHeight="1">
      <c r="A24" s="29"/>
      <c r="B24" s="30"/>
      <c r="C24" s="24" t="s">
        <v>52</v>
      </c>
      <c r="D24" s="26">
        <f t="shared" si="0"/>
        <v>0</v>
      </c>
      <c r="E24" s="26"/>
      <c r="F24" s="26"/>
      <c r="G24" s="26"/>
      <c r="H24" s="28" t="s">
        <v>53</v>
      </c>
      <c r="I24" s="26">
        <f t="shared" si="4"/>
        <v>0</v>
      </c>
      <c r="J24" s="26"/>
      <c r="K24" s="26"/>
      <c r="L24" s="26"/>
    </row>
    <row r="25" spans="1:12" ht="18.75" customHeight="1">
      <c r="A25" s="29"/>
      <c r="B25" s="30"/>
      <c r="C25" s="24" t="s">
        <v>54</v>
      </c>
      <c r="D25" s="26">
        <f t="shared" si="0"/>
        <v>0</v>
      </c>
      <c r="E25" s="26"/>
      <c r="F25" s="26"/>
      <c r="G25" s="26"/>
      <c r="H25" s="28" t="s">
        <v>55</v>
      </c>
      <c r="I25" s="26">
        <f t="shared" si="4"/>
        <v>0</v>
      </c>
      <c r="J25" s="26"/>
      <c r="K25" s="26"/>
      <c r="L25" s="26"/>
    </row>
    <row r="26" spans="1:12" ht="18.75" customHeight="1">
      <c r="A26" s="29"/>
      <c r="B26" s="30"/>
      <c r="C26" s="24" t="s">
        <v>56</v>
      </c>
      <c r="D26" s="26">
        <f t="shared" si="0"/>
        <v>95</v>
      </c>
      <c r="E26" s="26"/>
      <c r="F26" s="26">
        <v>95</v>
      </c>
      <c r="G26" s="26"/>
      <c r="H26" s="28" t="s">
        <v>57</v>
      </c>
      <c r="I26" s="26">
        <f t="shared" si="4"/>
        <v>0</v>
      </c>
      <c r="J26" s="26"/>
      <c r="K26" s="26"/>
      <c r="L26" s="26"/>
    </row>
    <row r="27" spans="1:12" ht="18.75" customHeight="1">
      <c r="A27" s="29"/>
      <c r="B27" s="30"/>
      <c r="C27" s="24" t="s">
        <v>58</v>
      </c>
      <c r="D27" s="26">
        <f t="shared" si="0"/>
        <v>0</v>
      </c>
      <c r="E27" s="26"/>
      <c r="F27" s="26"/>
      <c r="G27" s="26"/>
      <c r="H27" s="28" t="s">
        <v>59</v>
      </c>
      <c r="I27" s="26">
        <f t="shared" si="4"/>
        <v>0</v>
      </c>
      <c r="J27" s="26"/>
      <c r="K27" s="26"/>
      <c r="L27" s="26"/>
    </row>
    <row r="28" spans="1:12" ht="18.75" customHeight="1">
      <c r="A28" s="29"/>
      <c r="B28" s="30"/>
      <c r="C28" s="24" t="s">
        <v>60</v>
      </c>
      <c r="D28" s="26">
        <f t="shared" si="0"/>
        <v>0</v>
      </c>
      <c r="E28" s="26"/>
      <c r="F28" s="26"/>
      <c r="G28" s="26"/>
      <c r="H28" s="28" t="s">
        <v>61</v>
      </c>
      <c r="I28" s="26">
        <f t="shared" si="4"/>
        <v>0</v>
      </c>
      <c r="J28" s="26"/>
      <c r="K28" s="26"/>
      <c r="L28" s="26"/>
    </row>
    <row r="29" spans="1:12" ht="18.75" customHeight="1">
      <c r="A29" s="29"/>
      <c r="B29" s="30"/>
      <c r="C29" s="24" t="s">
        <v>62</v>
      </c>
      <c r="D29" s="26">
        <f t="shared" si="0"/>
        <v>0</v>
      </c>
      <c r="E29" s="26"/>
      <c r="F29" s="26"/>
      <c r="G29" s="26"/>
      <c r="H29" s="28" t="s">
        <v>63</v>
      </c>
      <c r="I29" s="26">
        <f t="shared" si="4"/>
        <v>58</v>
      </c>
      <c r="J29" s="26">
        <v>58</v>
      </c>
      <c r="K29" s="26"/>
      <c r="L29" s="26"/>
    </row>
    <row r="30" spans="1:12" ht="18.75" customHeight="1">
      <c r="A30" s="29"/>
      <c r="B30" s="30"/>
      <c r="C30" s="24" t="s">
        <v>64</v>
      </c>
      <c r="D30" s="26">
        <f t="shared" si="0"/>
        <v>0</v>
      </c>
      <c r="E30" s="26"/>
      <c r="F30" s="26"/>
      <c r="G30" s="26"/>
      <c r="H30" s="31"/>
      <c r="I30" s="32"/>
      <c r="J30" s="32"/>
      <c r="K30" s="32"/>
      <c r="L30" s="32"/>
    </row>
    <row r="31" spans="1:12" ht="18.75" customHeight="1">
      <c r="A31" s="29"/>
      <c r="B31" s="30"/>
      <c r="C31" s="24" t="s">
        <v>65</v>
      </c>
      <c r="D31" s="26">
        <f t="shared" si="0"/>
        <v>0</v>
      </c>
      <c r="E31" s="26"/>
      <c r="F31" s="26"/>
      <c r="G31" s="26"/>
      <c r="H31" s="31"/>
      <c r="I31" s="32"/>
      <c r="J31" s="32"/>
      <c r="K31" s="32"/>
      <c r="L31" s="32"/>
    </row>
    <row r="32" spans="1:12" ht="18.75" customHeight="1">
      <c r="A32" s="29"/>
      <c r="B32" s="30"/>
      <c r="C32" s="29"/>
      <c r="D32" s="26"/>
      <c r="E32" s="32"/>
      <c r="F32" s="32"/>
      <c r="G32" s="32"/>
      <c r="H32" s="31"/>
      <c r="I32" s="32"/>
      <c r="J32" s="32"/>
      <c r="K32" s="32"/>
      <c r="L32" s="32"/>
    </row>
    <row r="33" spans="1:12" ht="18.75" customHeight="1">
      <c r="A33" s="24" t="s">
        <v>66</v>
      </c>
      <c r="B33" s="9">
        <f>B7+B8+B6</f>
        <v>2296.896876</v>
      </c>
      <c r="C33" s="24" t="s">
        <v>67</v>
      </c>
      <c r="D33" s="26">
        <f aca="true" t="shared" si="5" ref="D33:G33">D6+D7+D8+D9+D10+D11+D12+D13+D14+D15+D16+D17+D18+D19+D20+D21+D22+D23+D24+D25+D26+D27+D28+D29+D30+D31</f>
        <v>2296.896876</v>
      </c>
      <c r="E33" s="26">
        <f t="shared" si="5"/>
        <v>2201.896876</v>
      </c>
      <c r="F33" s="26">
        <f t="shared" si="5"/>
        <v>95</v>
      </c>
      <c r="G33" s="26">
        <f t="shared" si="5"/>
        <v>0</v>
      </c>
      <c r="H33" s="28" t="s">
        <v>67</v>
      </c>
      <c r="I33" s="26">
        <f aca="true" t="shared" si="6" ref="I33:L33">I20+I21+I22+I23+I24+I25+I26+I27+I28+I29</f>
        <v>2296.896876</v>
      </c>
      <c r="J33" s="26">
        <f t="shared" si="6"/>
        <v>2201.896876</v>
      </c>
      <c r="K33" s="26">
        <f t="shared" si="6"/>
        <v>95</v>
      </c>
      <c r="L33" s="26">
        <f t="shared" si="6"/>
        <v>0</v>
      </c>
    </row>
    <row r="34" spans="1:12" ht="18.75" customHeight="1">
      <c r="A34" s="29"/>
      <c r="B34" s="30"/>
      <c r="C34" s="29"/>
      <c r="D34" s="26"/>
      <c r="E34" s="32"/>
      <c r="F34" s="32"/>
      <c r="G34" s="32"/>
      <c r="H34" s="31"/>
      <c r="I34" s="32"/>
      <c r="J34" s="32"/>
      <c r="K34" s="32"/>
      <c r="L34" s="32"/>
    </row>
    <row r="35" spans="1:12" ht="18.75" customHeight="1">
      <c r="A35" s="24" t="s">
        <v>153</v>
      </c>
      <c r="B35" s="9"/>
      <c r="C35" s="24" t="s">
        <v>69</v>
      </c>
      <c r="D35" s="26">
        <f>B40-D33</f>
        <v>0</v>
      </c>
      <c r="E35" s="26">
        <f>B6+B36-E33</f>
        <v>0</v>
      </c>
      <c r="F35" s="26">
        <f>B7+B37-F33</f>
        <v>0</v>
      </c>
      <c r="G35" s="26">
        <f>B8+B38-G33</f>
        <v>0</v>
      </c>
      <c r="H35" s="28" t="s">
        <v>69</v>
      </c>
      <c r="I35" s="26">
        <f>B40-I33</f>
        <v>0</v>
      </c>
      <c r="J35" s="26">
        <f>B6+B36-J33</f>
        <v>0</v>
      </c>
      <c r="K35" s="26">
        <f>B7+B37-K33</f>
        <v>0</v>
      </c>
      <c r="L35" s="26">
        <f>B8+B38-L33</f>
        <v>0</v>
      </c>
    </row>
    <row r="36" spans="1:12" ht="18.75" customHeight="1">
      <c r="A36" s="24" t="s">
        <v>154</v>
      </c>
      <c r="B36" s="9"/>
      <c r="C36" s="29"/>
      <c r="D36" s="32"/>
      <c r="E36" s="32"/>
      <c r="F36" s="32"/>
      <c r="G36" s="32"/>
      <c r="H36" s="31"/>
      <c r="I36" s="32"/>
      <c r="J36" s="32"/>
      <c r="K36" s="32"/>
      <c r="L36" s="32"/>
    </row>
    <row r="37" spans="1:12" ht="18.75" customHeight="1">
      <c r="A37" s="24" t="s">
        <v>155</v>
      </c>
      <c r="B37" s="9"/>
      <c r="C37" s="29"/>
      <c r="D37" s="32"/>
      <c r="E37" s="32"/>
      <c r="F37" s="32"/>
      <c r="G37" s="32"/>
      <c r="H37" s="31"/>
      <c r="I37" s="32"/>
      <c r="J37" s="32"/>
      <c r="K37" s="32"/>
      <c r="L37" s="32"/>
    </row>
    <row r="38" spans="1:12" ht="18.75" customHeight="1">
      <c r="A38" s="24" t="s">
        <v>156</v>
      </c>
      <c r="B38" s="9"/>
      <c r="C38" s="29"/>
      <c r="D38" s="32"/>
      <c r="E38" s="32"/>
      <c r="F38" s="32"/>
      <c r="G38" s="32"/>
      <c r="H38" s="31"/>
      <c r="I38" s="32"/>
      <c r="J38" s="32"/>
      <c r="K38" s="32"/>
      <c r="L38" s="32"/>
    </row>
    <row r="39" spans="1:12" ht="18.75" customHeight="1">
      <c r="A39" s="29"/>
      <c r="B39" s="30"/>
      <c r="C39" s="29"/>
      <c r="D39" s="32"/>
      <c r="E39" s="32"/>
      <c r="F39" s="32"/>
      <c r="G39" s="32"/>
      <c r="H39" s="31"/>
      <c r="I39" s="32"/>
      <c r="J39" s="32"/>
      <c r="K39" s="32"/>
      <c r="L39" s="32"/>
    </row>
    <row r="40" spans="1:12" ht="18.75" customHeight="1">
      <c r="A40" s="24" t="s">
        <v>73</v>
      </c>
      <c r="B40" s="9">
        <f>B33+B35</f>
        <v>2296.896876</v>
      </c>
      <c r="C40" s="24" t="s">
        <v>74</v>
      </c>
      <c r="D40" s="26">
        <f>B40</f>
        <v>2296.896876</v>
      </c>
      <c r="E40" s="26">
        <f>B6+B36</f>
        <v>2201.896876</v>
      </c>
      <c r="F40" s="26">
        <f>B7+B37</f>
        <v>95</v>
      </c>
      <c r="G40" s="26">
        <f>B8+B38</f>
        <v>0</v>
      </c>
      <c r="H40" s="28" t="s">
        <v>74</v>
      </c>
      <c r="I40" s="26">
        <f>B40</f>
        <v>2296.896876</v>
      </c>
      <c r="J40" s="26">
        <f>B6+B36</f>
        <v>2201.896876</v>
      </c>
      <c r="K40" s="26">
        <f>B7+B37</f>
        <v>95</v>
      </c>
      <c r="L40" s="26">
        <f>B8+B38</f>
        <v>0</v>
      </c>
    </row>
    <row r="41" ht="12.75" customHeight="1"/>
    <row r="42" spans="1:8" ht="13.5" customHeight="1">
      <c r="A42" s="33"/>
      <c r="C42" s="33"/>
      <c r="H42" s="34"/>
    </row>
  </sheetData>
  <mergeCells count="3">
    <mergeCell ref="A2:L2"/>
    <mergeCell ref="A4:B4"/>
    <mergeCell ref="C4:L4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I42"/>
  <sheetViews>
    <sheetView workbookViewId="0" topLeftCell="A1">
      <selection activeCell="B7" sqref="B7"/>
    </sheetView>
  </sheetViews>
  <sheetFormatPr defaultColWidth="9.140625" defaultRowHeight="12.75"/>
  <cols>
    <col min="1" max="1" width="11.57421875" style="0" customWidth="1"/>
    <col min="2" max="2" width="22.421875" style="0" customWidth="1"/>
    <col min="3" max="3" width="11.57421875" style="0" customWidth="1"/>
    <col min="4" max="4" width="33.421875" style="0" customWidth="1"/>
    <col min="5" max="5" width="12.140625" style="0" customWidth="1"/>
    <col min="6" max="6" width="10.7109375" style="0" customWidth="1"/>
    <col min="7" max="7" width="12.140625" style="0" customWidth="1"/>
    <col min="8" max="9" width="12.421875" style="0" customWidth="1"/>
    <col min="10" max="10" width="9.140625" style="0" customWidth="1"/>
  </cols>
  <sheetData>
    <row r="1" ht="12.75">
      <c r="A1" s="1" t="s">
        <v>157</v>
      </c>
    </row>
    <row r="2" spans="1:9" ht="24" customHeight="1">
      <c r="A2" s="2" t="s">
        <v>158</v>
      </c>
      <c r="B2" s="2"/>
      <c r="C2" s="2"/>
      <c r="D2" s="2"/>
      <c r="E2" s="2"/>
      <c r="F2" s="2"/>
      <c r="G2" s="2"/>
      <c r="H2" s="2"/>
      <c r="I2" s="2"/>
    </row>
    <row r="3" spans="1:9" ht="16.5" customHeight="1">
      <c r="A3" s="3" t="s">
        <v>2</v>
      </c>
      <c r="I3" s="11" t="s">
        <v>3</v>
      </c>
    </row>
    <row r="4" spans="1:9" ht="45" customHeight="1">
      <c r="A4" s="5" t="s">
        <v>107</v>
      </c>
      <c r="B4" s="5" t="s">
        <v>159</v>
      </c>
      <c r="C4" s="5" t="s">
        <v>78</v>
      </c>
      <c r="D4" s="5" t="s">
        <v>79</v>
      </c>
      <c r="E4" s="5" t="s">
        <v>80</v>
      </c>
      <c r="F4" s="5" t="s">
        <v>109</v>
      </c>
      <c r="G4" s="5" t="s">
        <v>110</v>
      </c>
      <c r="H4" s="5"/>
      <c r="I4" s="5" t="s">
        <v>111</v>
      </c>
    </row>
    <row r="5" spans="1:9" ht="30" customHeight="1">
      <c r="A5" s="5"/>
      <c r="B5" s="5"/>
      <c r="C5" s="5"/>
      <c r="D5" s="5"/>
      <c r="E5" s="5"/>
      <c r="F5" s="5"/>
      <c r="G5" s="10" t="s">
        <v>112</v>
      </c>
      <c r="H5" s="10" t="s">
        <v>113</v>
      </c>
      <c r="I5" s="5"/>
    </row>
    <row r="6" spans="1:9" ht="16.5" customHeight="1">
      <c r="A6" s="6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  <c r="H6" s="6">
        <v>8</v>
      </c>
      <c r="I6" s="6">
        <v>9</v>
      </c>
    </row>
    <row r="7" spans="1:9" ht="19.5" customHeight="1">
      <c r="A7" s="7" t="s">
        <v>94</v>
      </c>
      <c r="B7" s="7"/>
      <c r="C7" s="7"/>
      <c r="D7" s="7"/>
      <c r="E7" s="9">
        <v>2201.896876</v>
      </c>
      <c r="F7" s="9">
        <v>306.054686</v>
      </c>
      <c r="G7" s="9">
        <v>48.85219</v>
      </c>
      <c r="H7" s="9"/>
      <c r="I7" s="9">
        <v>1846.99</v>
      </c>
    </row>
    <row r="8" spans="1:9" ht="19.5" customHeight="1">
      <c r="A8" s="7" t="s">
        <v>114</v>
      </c>
      <c r="B8" s="7"/>
      <c r="C8" s="7"/>
      <c r="D8" s="7"/>
      <c r="E8" s="9">
        <v>4.205454</v>
      </c>
      <c r="F8" s="9"/>
      <c r="G8" s="9">
        <v>4.205454</v>
      </c>
      <c r="H8" s="9"/>
      <c r="I8" s="9"/>
    </row>
    <row r="9" spans="1:9" ht="19.5" customHeight="1">
      <c r="A9" s="7" t="s">
        <v>160</v>
      </c>
      <c r="B9" s="7" t="s">
        <v>115</v>
      </c>
      <c r="C9" s="7" t="s">
        <v>161</v>
      </c>
      <c r="D9" s="7" t="s">
        <v>162</v>
      </c>
      <c r="E9" s="9">
        <v>4.205454</v>
      </c>
      <c r="F9" s="9"/>
      <c r="G9" s="9">
        <v>4.205454</v>
      </c>
      <c r="H9" s="9"/>
      <c r="I9" s="9"/>
    </row>
    <row r="10" spans="1:9" ht="19.5" customHeight="1">
      <c r="A10" s="7" t="s">
        <v>134</v>
      </c>
      <c r="B10" s="7"/>
      <c r="C10" s="7"/>
      <c r="D10" s="7"/>
      <c r="E10" s="9">
        <v>0.151698</v>
      </c>
      <c r="F10" s="9"/>
      <c r="G10" s="9">
        <v>0.151698</v>
      </c>
      <c r="H10" s="9"/>
      <c r="I10" s="9"/>
    </row>
    <row r="11" spans="1:9" ht="19.5" customHeight="1">
      <c r="A11" s="7" t="s">
        <v>163</v>
      </c>
      <c r="B11" s="7" t="s">
        <v>135</v>
      </c>
      <c r="C11" s="7" t="s">
        <v>164</v>
      </c>
      <c r="D11" s="7" t="s">
        <v>165</v>
      </c>
      <c r="E11" s="9">
        <v>0.151698</v>
      </c>
      <c r="F11" s="9"/>
      <c r="G11" s="9">
        <v>0.151698</v>
      </c>
      <c r="H11" s="9"/>
      <c r="I11" s="9"/>
    </row>
    <row r="12" spans="1:9" ht="19.5" customHeight="1">
      <c r="A12" s="7" t="s">
        <v>116</v>
      </c>
      <c r="B12" s="7"/>
      <c r="C12" s="7"/>
      <c r="D12" s="7"/>
      <c r="E12" s="9">
        <v>23.424576</v>
      </c>
      <c r="F12" s="9">
        <v>23.424576</v>
      </c>
      <c r="G12" s="9"/>
      <c r="H12" s="9"/>
      <c r="I12" s="9"/>
    </row>
    <row r="13" spans="1:9" ht="19.5" customHeight="1">
      <c r="A13" s="7" t="s">
        <v>166</v>
      </c>
      <c r="B13" s="7" t="s">
        <v>117</v>
      </c>
      <c r="C13" s="7" t="s">
        <v>167</v>
      </c>
      <c r="D13" s="7" t="s">
        <v>168</v>
      </c>
      <c r="E13" s="9">
        <v>2.206656</v>
      </c>
      <c r="F13" s="9">
        <v>2.206656</v>
      </c>
      <c r="G13" s="9"/>
      <c r="H13" s="9"/>
      <c r="I13" s="9"/>
    </row>
    <row r="14" spans="1:9" ht="19.5" customHeight="1">
      <c r="A14" s="7" t="s">
        <v>166</v>
      </c>
      <c r="B14" s="7" t="s">
        <v>117</v>
      </c>
      <c r="C14" s="7" t="s">
        <v>161</v>
      </c>
      <c r="D14" s="7" t="s">
        <v>162</v>
      </c>
      <c r="E14" s="9">
        <v>14.939712</v>
      </c>
      <c r="F14" s="9">
        <v>14.939712</v>
      </c>
      <c r="G14" s="9"/>
      <c r="H14" s="9"/>
      <c r="I14" s="9"/>
    </row>
    <row r="15" spans="1:9" ht="19.5" customHeight="1">
      <c r="A15" s="7" t="s">
        <v>166</v>
      </c>
      <c r="B15" s="7" t="s">
        <v>117</v>
      </c>
      <c r="C15" s="7" t="s">
        <v>164</v>
      </c>
      <c r="D15" s="7" t="s">
        <v>165</v>
      </c>
      <c r="E15" s="9">
        <v>6.278208</v>
      </c>
      <c r="F15" s="9">
        <v>6.278208</v>
      </c>
      <c r="G15" s="9"/>
      <c r="H15" s="9"/>
      <c r="I15" s="9"/>
    </row>
    <row r="16" spans="1:9" ht="19.5" customHeight="1">
      <c r="A16" s="7" t="s">
        <v>118</v>
      </c>
      <c r="B16" s="7"/>
      <c r="C16" s="7"/>
      <c r="D16" s="7"/>
      <c r="E16" s="9">
        <v>208.438728</v>
      </c>
      <c r="F16" s="9">
        <v>178.517724</v>
      </c>
      <c r="G16" s="9">
        <v>29.921004</v>
      </c>
      <c r="H16" s="9"/>
      <c r="I16" s="9"/>
    </row>
    <row r="17" spans="1:9" ht="19.5" customHeight="1">
      <c r="A17" s="7" t="s">
        <v>169</v>
      </c>
      <c r="B17" s="7" t="s">
        <v>119</v>
      </c>
      <c r="C17" s="7" t="s">
        <v>161</v>
      </c>
      <c r="D17" s="7" t="s">
        <v>162</v>
      </c>
      <c r="E17" s="9">
        <v>208.438728</v>
      </c>
      <c r="F17" s="9">
        <v>178.517724</v>
      </c>
      <c r="G17" s="9">
        <v>29.921004</v>
      </c>
      <c r="H17" s="9"/>
      <c r="I17" s="9"/>
    </row>
    <row r="18" spans="1:9" ht="19.5" customHeight="1">
      <c r="A18" s="7" t="s">
        <v>136</v>
      </c>
      <c r="B18" s="7"/>
      <c r="C18" s="7"/>
      <c r="D18" s="7"/>
      <c r="E18" s="9">
        <v>1.5</v>
      </c>
      <c r="F18" s="9"/>
      <c r="G18" s="9">
        <v>1.5</v>
      </c>
      <c r="H18" s="9"/>
      <c r="I18" s="9"/>
    </row>
    <row r="19" spans="1:9" ht="19.5" customHeight="1">
      <c r="A19" s="7" t="s">
        <v>170</v>
      </c>
      <c r="B19" s="7" t="s">
        <v>137</v>
      </c>
      <c r="C19" s="7" t="s">
        <v>164</v>
      </c>
      <c r="D19" s="7" t="s">
        <v>165</v>
      </c>
      <c r="E19" s="9">
        <v>1.5</v>
      </c>
      <c r="F19" s="9"/>
      <c r="G19" s="9">
        <v>1.5</v>
      </c>
      <c r="H19" s="9"/>
      <c r="I19" s="9"/>
    </row>
    <row r="20" spans="1:9" ht="19.5" customHeight="1">
      <c r="A20" s="7" t="s">
        <v>138</v>
      </c>
      <c r="B20" s="7"/>
      <c r="C20" s="7"/>
      <c r="D20" s="7"/>
      <c r="E20" s="9">
        <v>1230.99</v>
      </c>
      <c r="F20" s="9"/>
      <c r="G20" s="9"/>
      <c r="H20" s="9"/>
      <c r="I20" s="9">
        <v>1230.99</v>
      </c>
    </row>
    <row r="21" spans="1:9" ht="19.5" customHeight="1">
      <c r="A21" s="7" t="s">
        <v>171</v>
      </c>
      <c r="B21" s="7" t="s">
        <v>139</v>
      </c>
      <c r="C21" s="7" t="s">
        <v>167</v>
      </c>
      <c r="D21" s="7" t="s">
        <v>168</v>
      </c>
      <c r="E21" s="9">
        <v>1070.99</v>
      </c>
      <c r="F21" s="9"/>
      <c r="G21" s="9"/>
      <c r="H21" s="9"/>
      <c r="I21" s="9">
        <v>1070.99</v>
      </c>
    </row>
    <row r="22" spans="1:9" ht="19.5" customHeight="1">
      <c r="A22" s="7" t="s">
        <v>171</v>
      </c>
      <c r="B22" s="7" t="s">
        <v>139</v>
      </c>
      <c r="C22" s="7" t="s">
        <v>164</v>
      </c>
      <c r="D22" s="7" t="s">
        <v>165</v>
      </c>
      <c r="E22" s="9">
        <v>160</v>
      </c>
      <c r="F22" s="9"/>
      <c r="G22" s="9"/>
      <c r="H22" s="9"/>
      <c r="I22" s="9">
        <v>160</v>
      </c>
    </row>
    <row r="23" spans="1:9" ht="19.5" customHeight="1">
      <c r="A23" s="7" t="s">
        <v>140</v>
      </c>
      <c r="B23" s="7"/>
      <c r="C23" s="7"/>
      <c r="D23" s="7"/>
      <c r="E23" s="9">
        <v>100</v>
      </c>
      <c r="F23" s="9"/>
      <c r="G23" s="9"/>
      <c r="H23" s="9"/>
      <c r="I23" s="9">
        <v>100</v>
      </c>
    </row>
    <row r="24" spans="1:9" ht="19.5" customHeight="1">
      <c r="A24" s="7" t="s">
        <v>172</v>
      </c>
      <c r="B24" s="7" t="s">
        <v>141</v>
      </c>
      <c r="C24" s="7" t="s">
        <v>164</v>
      </c>
      <c r="D24" s="7" t="s">
        <v>165</v>
      </c>
      <c r="E24" s="9">
        <v>100</v>
      </c>
      <c r="F24" s="9"/>
      <c r="G24" s="9"/>
      <c r="H24" s="9"/>
      <c r="I24" s="9">
        <v>100</v>
      </c>
    </row>
    <row r="25" spans="1:9" ht="19.5" customHeight="1">
      <c r="A25" s="7" t="s">
        <v>120</v>
      </c>
      <c r="B25" s="7"/>
      <c r="C25" s="7"/>
      <c r="D25" s="7"/>
      <c r="E25" s="9">
        <v>50</v>
      </c>
      <c r="F25" s="9"/>
      <c r="G25" s="9"/>
      <c r="H25" s="9"/>
      <c r="I25" s="9">
        <v>50</v>
      </c>
    </row>
    <row r="26" spans="1:9" ht="19.5" customHeight="1">
      <c r="A26" s="7" t="s">
        <v>173</v>
      </c>
      <c r="B26" s="7" t="s">
        <v>121</v>
      </c>
      <c r="C26" s="7" t="s">
        <v>161</v>
      </c>
      <c r="D26" s="7" t="s">
        <v>162</v>
      </c>
      <c r="E26" s="9">
        <v>20</v>
      </c>
      <c r="F26" s="9"/>
      <c r="G26" s="9"/>
      <c r="H26" s="9"/>
      <c r="I26" s="9">
        <v>20</v>
      </c>
    </row>
    <row r="27" spans="1:9" ht="19.5" customHeight="1">
      <c r="A27" s="7" t="s">
        <v>173</v>
      </c>
      <c r="B27" s="7" t="s">
        <v>121</v>
      </c>
      <c r="C27" s="7" t="s">
        <v>164</v>
      </c>
      <c r="D27" s="7" t="s">
        <v>165</v>
      </c>
      <c r="E27" s="9">
        <v>30</v>
      </c>
      <c r="F27" s="9"/>
      <c r="G27" s="9"/>
      <c r="H27" s="9"/>
      <c r="I27" s="9">
        <v>30</v>
      </c>
    </row>
    <row r="28" spans="1:9" ht="19.5" customHeight="1">
      <c r="A28" s="7" t="s">
        <v>122</v>
      </c>
      <c r="B28" s="7"/>
      <c r="C28" s="7"/>
      <c r="D28" s="7"/>
      <c r="E28" s="9">
        <v>541.534128</v>
      </c>
      <c r="F28" s="9">
        <v>62.460094</v>
      </c>
      <c r="G28" s="9">
        <v>13.074034</v>
      </c>
      <c r="H28" s="9"/>
      <c r="I28" s="9">
        <v>466</v>
      </c>
    </row>
    <row r="29" spans="1:9" ht="19.5" customHeight="1">
      <c r="A29" s="7" t="s">
        <v>174</v>
      </c>
      <c r="B29" s="7" t="s">
        <v>123</v>
      </c>
      <c r="C29" s="7" t="s">
        <v>161</v>
      </c>
      <c r="D29" s="7" t="s">
        <v>162</v>
      </c>
      <c r="E29" s="9">
        <v>15</v>
      </c>
      <c r="F29" s="9"/>
      <c r="G29" s="9"/>
      <c r="H29" s="9"/>
      <c r="I29" s="9">
        <v>15</v>
      </c>
    </row>
    <row r="30" spans="1:9" ht="19.5" customHeight="1">
      <c r="A30" s="7" t="s">
        <v>174</v>
      </c>
      <c r="B30" s="7" t="s">
        <v>123</v>
      </c>
      <c r="C30" s="7" t="s">
        <v>164</v>
      </c>
      <c r="D30" s="7" t="s">
        <v>165</v>
      </c>
      <c r="E30" s="9">
        <v>504.583318</v>
      </c>
      <c r="F30" s="9">
        <v>44.213843</v>
      </c>
      <c r="G30" s="9">
        <v>9.369475</v>
      </c>
      <c r="H30" s="9"/>
      <c r="I30" s="9">
        <v>451</v>
      </c>
    </row>
    <row r="31" spans="1:9" ht="19.5" customHeight="1">
      <c r="A31" s="7" t="s">
        <v>174</v>
      </c>
      <c r="B31" s="7" t="s">
        <v>123</v>
      </c>
      <c r="C31" s="7" t="s">
        <v>167</v>
      </c>
      <c r="D31" s="7" t="s">
        <v>168</v>
      </c>
      <c r="E31" s="9">
        <v>21.95081</v>
      </c>
      <c r="F31" s="9">
        <v>18.246251</v>
      </c>
      <c r="G31" s="9">
        <v>3.704559</v>
      </c>
      <c r="H31" s="9"/>
      <c r="I31" s="9"/>
    </row>
    <row r="32" spans="1:9" ht="19.5" customHeight="1">
      <c r="A32" s="7" t="s">
        <v>124</v>
      </c>
      <c r="B32" s="7"/>
      <c r="C32" s="7"/>
      <c r="D32" s="7"/>
      <c r="E32" s="9">
        <v>8.683708</v>
      </c>
      <c r="F32" s="9">
        <v>8.683708</v>
      </c>
      <c r="G32" s="9"/>
      <c r="H32" s="9"/>
      <c r="I32" s="9"/>
    </row>
    <row r="33" spans="1:9" ht="19.5" customHeight="1">
      <c r="A33" s="7" t="s">
        <v>175</v>
      </c>
      <c r="B33" s="7" t="s">
        <v>125</v>
      </c>
      <c r="C33" s="7" t="s">
        <v>161</v>
      </c>
      <c r="D33" s="7" t="s">
        <v>162</v>
      </c>
      <c r="E33" s="9">
        <v>8.683708</v>
      </c>
      <c r="F33" s="9">
        <v>8.683708</v>
      </c>
      <c r="G33" s="9"/>
      <c r="H33" s="9"/>
      <c r="I33" s="9"/>
    </row>
    <row r="34" spans="1:9" ht="19.5" customHeight="1">
      <c r="A34" s="7" t="s">
        <v>142</v>
      </c>
      <c r="B34" s="7"/>
      <c r="C34" s="7"/>
      <c r="D34" s="7"/>
      <c r="E34" s="9">
        <v>4.931827</v>
      </c>
      <c r="F34" s="9">
        <v>4.931827</v>
      </c>
      <c r="G34" s="9"/>
      <c r="H34" s="9"/>
      <c r="I34" s="9"/>
    </row>
    <row r="35" spans="1:9" ht="19.5" customHeight="1">
      <c r="A35" s="7" t="s">
        <v>176</v>
      </c>
      <c r="B35" s="7" t="s">
        <v>143</v>
      </c>
      <c r="C35" s="7" t="s">
        <v>167</v>
      </c>
      <c r="D35" s="7" t="s">
        <v>168</v>
      </c>
      <c r="E35" s="9">
        <v>1.282619</v>
      </c>
      <c r="F35" s="9">
        <v>1.282619</v>
      </c>
      <c r="G35" s="9"/>
      <c r="H35" s="9"/>
      <c r="I35" s="9"/>
    </row>
    <row r="36" spans="1:9" ht="19.5" customHeight="1">
      <c r="A36" s="7" t="s">
        <v>176</v>
      </c>
      <c r="B36" s="7" t="s">
        <v>143</v>
      </c>
      <c r="C36" s="7" t="s">
        <v>164</v>
      </c>
      <c r="D36" s="7" t="s">
        <v>165</v>
      </c>
      <c r="E36" s="9">
        <v>3.649208</v>
      </c>
      <c r="F36" s="9">
        <v>3.649208</v>
      </c>
      <c r="G36" s="9"/>
      <c r="H36" s="9"/>
      <c r="I36" s="9"/>
    </row>
    <row r="37" spans="1:9" ht="19.5" customHeight="1">
      <c r="A37" s="7" t="s">
        <v>126</v>
      </c>
      <c r="B37" s="7"/>
      <c r="C37" s="7"/>
      <c r="D37" s="7"/>
      <c r="E37" s="9">
        <v>4.66866</v>
      </c>
      <c r="F37" s="9">
        <v>4.66866</v>
      </c>
      <c r="G37" s="9"/>
      <c r="H37" s="9"/>
      <c r="I37" s="9"/>
    </row>
    <row r="38" spans="1:9" ht="19.5" customHeight="1">
      <c r="A38" s="7" t="s">
        <v>177</v>
      </c>
      <c r="B38" s="7" t="s">
        <v>127</v>
      </c>
      <c r="C38" s="7" t="s">
        <v>161</v>
      </c>
      <c r="D38" s="7" t="s">
        <v>162</v>
      </c>
      <c r="E38" s="9">
        <v>4.66866</v>
      </c>
      <c r="F38" s="9">
        <v>4.66866</v>
      </c>
      <c r="G38" s="9"/>
      <c r="H38" s="9"/>
      <c r="I38" s="9"/>
    </row>
    <row r="39" spans="1:9" ht="19.5" customHeight="1">
      <c r="A39" s="7" t="s">
        <v>128</v>
      </c>
      <c r="B39" s="7"/>
      <c r="C39" s="7"/>
      <c r="D39" s="7"/>
      <c r="E39" s="9">
        <v>23.368097</v>
      </c>
      <c r="F39" s="9">
        <v>23.368097</v>
      </c>
      <c r="G39" s="9"/>
      <c r="H39" s="9"/>
      <c r="I39" s="9"/>
    </row>
    <row r="40" spans="1:9" ht="19.5" customHeight="1">
      <c r="A40" s="7" t="s">
        <v>178</v>
      </c>
      <c r="B40" s="7" t="s">
        <v>129</v>
      </c>
      <c r="C40" s="7" t="s">
        <v>161</v>
      </c>
      <c r="D40" s="7" t="s">
        <v>162</v>
      </c>
      <c r="E40" s="9">
        <v>16.130676</v>
      </c>
      <c r="F40" s="9">
        <v>16.130676</v>
      </c>
      <c r="G40" s="9"/>
      <c r="H40" s="9"/>
      <c r="I40" s="9"/>
    </row>
    <row r="41" spans="1:9" ht="19.5" customHeight="1">
      <c r="A41" s="7" t="s">
        <v>178</v>
      </c>
      <c r="B41" s="7" t="s">
        <v>129</v>
      </c>
      <c r="C41" s="7" t="s">
        <v>167</v>
      </c>
      <c r="D41" s="7" t="s">
        <v>168</v>
      </c>
      <c r="E41" s="9">
        <v>1.985489</v>
      </c>
      <c r="F41" s="9">
        <v>1.985489</v>
      </c>
      <c r="G41" s="9"/>
      <c r="H41" s="9"/>
      <c r="I41" s="9"/>
    </row>
    <row r="42" spans="1:9" ht="19.5" customHeight="1">
      <c r="A42" s="7" t="s">
        <v>178</v>
      </c>
      <c r="B42" s="7" t="s">
        <v>129</v>
      </c>
      <c r="C42" s="7" t="s">
        <v>164</v>
      </c>
      <c r="D42" s="7" t="s">
        <v>165</v>
      </c>
      <c r="E42" s="9">
        <v>5.251932</v>
      </c>
      <c r="F42" s="9">
        <v>5.251932</v>
      </c>
      <c r="G42" s="9"/>
      <c r="H42" s="9"/>
      <c r="I42" s="9"/>
    </row>
  </sheetData>
  <mergeCells count="9">
    <mergeCell ref="A2:I2"/>
    <mergeCell ref="G4:H4"/>
    <mergeCell ref="A4:A5"/>
    <mergeCell ref="B4:B5"/>
    <mergeCell ref="C4:C5"/>
    <mergeCell ref="D4:D5"/>
    <mergeCell ref="E4:E5"/>
    <mergeCell ref="F4:F5"/>
    <mergeCell ref="I4:I5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G61"/>
  <sheetViews>
    <sheetView workbookViewId="0" topLeftCell="A1">
      <selection activeCell="D18" sqref="D18"/>
    </sheetView>
  </sheetViews>
  <sheetFormatPr defaultColWidth="9.140625" defaultRowHeight="12.75" outlineLevelCol="6"/>
  <cols>
    <col min="1" max="1" width="9.140625" style="12" customWidth="1"/>
    <col min="2" max="2" width="28.8515625" style="12" customWidth="1"/>
    <col min="3" max="3" width="9.140625" style="12" customWidth="1"/>
    <col min="4" max="4" width="31.00390625" style="12" customWidth="1"/>
    <col min="5" max="5" width="12.140625" style="12" customWidth="1"/>
    <col min="6" max="6" width="14.00390625" style="12" customWidth="1"/>
    <col min="7" max="7" width="13.7109375" style="12" customWidth="1"/>
    <col min="8" max="8" width="9.140625" style="12" customWidth="1"/>
    <col min="9" max="16384" width="9.140625" style="12" customWidth="1"/>
  </cols>
  <sheetData>
    <row r="1" ht="12.75">
      <c r="A1" s="1" t="s">
        <v>179</v>
      </c>
    </row>
    <row r="2" spans="1:7" s="12" customFormat="1" ht="24" customHeight="1">
      <c r="A2" s="13" t="s">
        <v>180</v>
      </c>
      <c r="B2" s="14"/>
      <c r="C2" s="14"/>
      <c r="D2" s="14"/>
      <c r="E2" s="14"/>
      <c r="F2" s="14"/>
      <c r="G2" s="14"/>
    </row>
    <row r="3" spans="1:7" s="12" customFormat="1" ht="15.75" customHeight="1">
      <c r="A3" s="3" t="s">
        <v>2</v>
      </c>
      <c r="G3" s="15" t="s">
        <v>3</v>
      </c>
    </row>
    <row r="4" spans="1:7" s="12" customFormat="1" ht="21.75" customHeight="1">
      <c r="A4" s="16" t="s">
        <v>181</v>
      </c>
      <c r="B4" s="16" t="s">
        <v>182</v>
      </c>
      <c r="C4" s="16" t="s">
        <v>78</v>
      </c>
      <c r="D4" s="16" t="s">
        <v>79</v>
      </c>
      <c r="E4" s="16" t="s">
        <v>183</v>
      </c>
      <c r="F4" s="17"/>
      <c r="G4" s="17"/>
    </row>
    <row r="5" spans="1:7" s="12" customFormat="1" ht="29.25" customHeight="1">
      <c r="A5" s="17"/>
      <c r="B5" s="17"/>
      <c r="C5" s="17"/>
      <c r="D5" s="17"/>
      <c r="E5" s="17" t="s">
        <v>184</v>
      </c>
      <c r="F5" s="17" t="s">
        <v>109</v>
      </c>
      <c r="G5" s="17" t="s">
        <v>112</v>
      </c>
    </row>
    <row r="6" spans="1:7" s="12" customFormat="1" ht="16.5" customHeight="1">
      <c r="A6" s="16">
        <v>1</v>
      </c>
      <c r="B6" s="16">
        <v>2</v>
      </c>
      <c r="C6" s="16">
        <v>3</v>
      </c>
      <c r="D6" s="16">
        <v>4</v>
      </c>
      <c r="E6" s="16">
        <v>5</v>
      </c>
      <c r="F6" s="16">
        <v>6</v>
      </c>
      <c r="G6" s="16">
        <v>7</v>
      </c>
    </row>
    <row r="7" spans="1:7" s="12" customFormat="1" ht="22.5" customHeight="1">
      <c r="A7" s="18"/>
      <c r="B7" s="18"/>
      <c r="C7" s="18"/>
      <c r="D7" s="18" t="s">
        <v>94</v>
      </c>
      <c r="E7" s="19">
        <v>354.906876</v>
      </c>
      <c r="F7" s="19">
        <v>306.054686</v>
      </c>
      <c r="G7" s="19">
        <v>48.85219</v>
      </c>
    </row>
    <row r="8" spans="1:7" s="12" customFormat="1" ht="22.5" customHeight="1">
      <c r="A8" s="18"/>
      <c r="B8" s="18"/>
      <c r="C8" s="18" t="s">
        <v>95</v>
      </c>
      <c r="D8" s="18" t="s">
        <v>96</v>
      </c>
      <c r="E8" s="19">
        <v>354.906876</v>
      </c>
      <c r="F8" s="19">
        <v>306.054686</v>
      </c>
      <c r="G8" s="19">
        <v>48.85219</v>
      </c>
    </row>
    <row r="9" spans="1:7" s="12" customFormat="1" ht="22.5" customHeight="1">
      <c r="A9" s="18"/>
      <c r="B9" s="18"/>
      <c r="C9" s="18" t="s">
        <v>97</v>
      </c>
      <c r="D9" s="18" t="s">
        <v>98</v>
      </c>
      <c r="E9" s="19">
        <v>354.906876</v>
      </c>
      <c r="F9" s="19">
        <v>306.054686</v>
      </c>
      <c r="G9" s="19">
        <v>48.85219</v>
      </c>
    </row>
    <row r="10" spans="1:7" s="12" customFormat="1" ht="22.5" customHeight="1">
      <c r="A10" s="18" t="s">
        <v>185</v>
      </c>
      <c r="B10" s="18" t="s">
        <v>186</v>
      </c>
      <c r="C10" s="18" t="s">
        <v>103</v>
      </c>
      <c r="D10" s="18" t="s">
        <v>104</v>
      </c>
      <c r="E10" s="19">
        <v>49.3716</v>
      </c>
      <c r="F10" s="19">
        <v>49.3716</v>
      </c>
      <c r="G10" s="19"/>
    </row>
    <row r="11" spans="1:7" s="12" customFormat="1" ht="22.5" customHeight="1">
      <c r="A11" s="18" t="s">
        <v>187</v>
      </c>
      <c r="B11" s="18" t="s">
        <v>188</v>
      </c>
      <c r="C11" s="18" t="s">
        <v>103</v>
      </c>
      <c r="D11" s="18" t="s">
        <v>104</v>
      </c>
      <c r="E11" s="19">
        <v>35.040198</v>
      </c>
      <c r="F11" s="19">
        <v>35.040198</v>
      </c>
      <c r="G11" s="19"/>
    </row>
    <row r="12" spans="1:7" s="12" customFormat="1" ht="22.5" customHeight="1">
      <c r="A12" s="18" t="s">
        <v>189</v>
      </c>
      <c r="B12" s="18" t="s">
        <v>190</v>
      </c>
      <c r="C12" s="18" t="s">
        <v>103</v>
      </c>
      <c r="D12" s="18" t="s">
        <v>104</v>
      </c>
      <c r="E12" s="19">
        <v>50.0107</v>
      </c>
      <c r="F12" s="19">
        <v>50.0107</v>
      </c>
      <c r="G12" s="19"/>
    </row>
    <row r="13" spans="1:7" s="12" customFormat="1" ht="22.5" customHeight="1">
      <c r="A13" s="18" t="s">
        <v>191</v>
      </c>
      <c r="B13" s="18" t="s">
        <v>192</v>
      </c>
      <c r="C13" s="18" t="s">
        <v>103</v>
      </c>
      <c r="D13" s="18" t="s">
        <v>104</v>
      </c>
      <c r="E13" s="19">
        <v>14.939712</v>
      </c>
      <c r="F13" s="19">
        <v>14.939712</v>
      </c>
      <c r="G13" s="19"/>
    </row>
    <row r="14" spans="1:7" s="12" customFormat="1" ht="22.5" customHeight="1">
      <c r="A14" s="18" t="s">
        <v>193</v>
      </c>
      <c r="B14" s="18" t="s">
        <v>194</v>
      </c>
      <c r="C14" s="18" t="s">
        <v>103</v>
      </c>
      <c r="D14" s="18" t="s">
        <v>104</v>
      </c>
      <c r="E14" s="19">
        <v>8.683708</v>
      </c>
      <c r="F14" s="19">
        <v>8.683708</v>
      </c>
      <c r="G14" s="19"/>
    </row>
    <row r="15" spans="1:7" s="12" customFormat="1" ht="22.5" customHeight="1">
      <c r="A15" s="18" t="s">
        <v>195</v>
      </c>
      <c r="B15" s="18" t="s">
        <v>196</v>
      </c>
      <c r="C15" s="18" t="s">
        <v>103</v>
      </c>
      <c r="D15" s="18" t="s">
        <v>104</v>
      </c>
      <c r="E15" s="19">
        <v>4.66866</v>
      </c>
      <c r="F15" s="19">
        <v>4.66866</v>
      </c>
      <c r="G15" s="19"/>
    </row>
    <row r="16" spans="1:7" s="12" customFormat="1" ht="22.5" customHeight="1">
      <c r="A16" s="18" t="s">
        <v>197</v>
      </c>
      <c r="B16" s="18" t="s">
        <v>129</v>
      </c>
      <c r="C16" s="18" t="s">
        <v>103</v>
      </c>
      <c r="D16" s="18" t="s">
        <v>104</v>
      </c>
      <c r="E16" s="19">
        <v>16.130676</v>
      </c>
      <c r="F16" s="19">
        <v>16.130676</v>
      </c>
      <c r="G16" s="19"/>
    </row>
    <row r="17" spans="1:7" s="12" customFormat="1" ht="22.5" customHeight="1">
      <c r="A17" s="18" t="s">
        <v>198</v>
      </c>
      <c r="B17" s="18" t="s">
        <v>199</v>
      </c>
      <c r="C17" s="18" t="s">
        <v>103</v>
      </c>
      <c r="D17" s="18" t="s">
        <v>104</v>
      </c>
      <c r="E17" s="19">
        <v>1</v>
      </c>
      <c r="F17" s="19"/>
      <c r="G17" s="19">
        <v>1</v>
      </c>
    </row>
    <row r="18" spans="1:7" s="12" customFormat="1" ht="22.5" customHeight="1">
      <c r="A18" s="18" t="s">
        <v>200</v>
      </c>
      <c r="B18" s="18" t="s">
        <v>201</v>
      </c>
      <c r="C18" s="18" t="s">
        <v>103</v>
      </c>
      <c r="D18" s="18" t="s">
        <v>104</v>
      </c>
      <c r="E18" s="19">
        <v>1</v>
      </c>
      <c r="F18" s="19"/>
      <c r="G18" s="19">
        <v>1</v>
      </c>
    </row>
    <row r="19" spans="1:7" s="12" customFormat="1" ht="22.5" customHeight="1">
      <c r="A19" s="18" t="s">
        <v>202</v>
      </c>
      <c r="B19" s="18" t="s">
        <v>203</v>
      </c>
      <c r="C19" s="18" t="s">
        <v>103</v>
      </c>
      <c r="D19" s="18" t="s">
        <v>104</v>
      </c>
      <c r="E19" s="19">
        <v>1</v>
      </c>
      <c r="F19" s="19"/>
      <c r="G19" s="19">
        <v>1</v>
      </c>
    </row>
    <row r="20" spans="1:7" s="12" customFormat="1" ht="22.5" customHeight="1">
      <c r="A20" s="18" t="s">
        <v>204</v>
      </c>
      <c r="B20" s="18" t="s">
        <v>205</v>
      </c>
      <c r="C20" s="18" t="s">
        <v>103</v>
      </c>
      <c r="D20" s="18" t="s">
        <v>104</v>
      </c>
      <c r="E20" s="19">
        <v>1</v>
      </c>
      <c r="F20" s="19"/>
      <c r="G20" s="19">
        <v>1</v>
      </c>
    </row>
    <row r="21" spans="1:7" s="12" customFormat="1" ht="22.5" customHeight="1">
      <c r="A21" s="18" t="s">
        <v>206</v>
      </c>
      <c r="B21" s="18" t="s">
        <v>207</v>
      </c>
      <c r="C21" s="18" t="s">
        <v>103</v>
      </c>
      <c r="D21" s="18" t="s">
        <v>104</v>
      </c>
      <c r="E21" s="19">
        <v>1</v>
      </c>
      <c r="F21" s="19"/>
      <c r="G21" s="19">
        <v>1</v>
      </c>
    </row>
    <row r="22" spans="1:7" s="12" customFormat="1" ht="22.5" customHeight="1">
      <c r="A22" s="18" t="s">
        <v>208</v>
      </c>
      <c r="B22" s="18" t="s">
        <v>209</v>
      </c>
      <c r="C22" s="18" t="s">
        <v>103</v>
      </c>
      <c r="D22" s="18" t="s">
        <v>104</v>
      </c>
      <c r="E22" s="19">
        <v>1</v>
      </c>
      <c r="F22" s="19"/>
      <c r="G22" s="19">
        <v>1</v>
      </c>
    </row>
    <row r="23" spans="1:7" s="12" customFormat="1" ht="22.5" customHeight="1">
      <c r="A23" s="18" t="s">
        <v>210</v>
      </c>
      <c r="B23" s="18" t="s">
        <v>211</v>
      </c>
      <c r="C23" s="18" t="s">
        <v>103</v>
      </c>
      <c r="D23" s="18" t="s">
        <v>104</v>
      </c>
      <c r="E23" s="19">
        <v>1</v>
      </c>
      <c r="F23" s="19"/>
      <c r="G23" s="19">
        <v>1</v>
      </c>
    </row>
    <row r="24" spans="1:7" s="12" customFormat="1" ht="22.5" customHeight="1">
      <c r="A24" s="18" t="s">
        <v>212</v>
      </c>
      <c r="B24" s="18" t="s">
        <v>213</v>
      </c>
      <c r="C24" s="18" t="s">
        <v>103</v>
      </c>
      <c r="D24" s="18" t="s">
        <v>104</v>
      </c>
      <c r="E24" s="19">
        <v>1</v>
      </c>
      <c r="F24" s="19"/>
      <c r="G24" s="19">
        <v>1</v>
      </c>
    </row>
    <row r="25" spans="1:7" s="12" customFormat="1" ht="22.5" customHeight="1">
      <c r="A25" s="18" t="s">
        <v>214</v>
      </c>
      <c r="B25" s="18" t="s">
        <v>215</v>
      </c>
      <c r="C25" s="18" t="s">
        <v>103</v>
      </c>
      <c r="D25" s="18" t="s">
        <v>104</v>
      </c>
      <c r="E25" s="19">
        <v>0.8</v>
      </c>
      <c r="F25" s="19"/>
      <c r="G25" s="19">
        <v>0.8</v>
      </c>
    </row>
    <row r="26" spans="1:7" s="12" customFormat="1" ht="22.5" customHeight="1">
      <c r="A26" s="18" t="s">
        <v>216</v>
      </c>
      <c r="B26" s="18" t="s">
        <v>217</v>
      </c>
      <c r="C26" s="18" t="s">
        <v>103</v>
      </c>
      <c r="D26" s="18" t="s">
        <v>104</v>
      </c>
      <c r="E26" s="19">
        <v>4.688446</v>
      </c>
      <c r="F26" s="19"/>
      <c r="G26" s="19">
        <v>4.688446</v>
      </c>
    </row>
    <row r="27" spans="1:7" s="12" customFormat="1" ht="22.5" customHeight="1">
      <c r="A27" s="18" t="s">
        <v>218</v>
      </c>
      <c r="B27" s="18" t="s">
        <v>219</v>
      </c>
      <c r="C27" s="18" t="s">
        <v>103</v>
      </c>
      <c r="D27" s="18" t="s">
        <v>104</v>
      </c>
      <c r="E27" s="19">
        <v>8.686012</v>
      </c>
      <c r="F27" s="19"/>
      <c r="G27" s="19">
        <v>8.686012</v>
      </c>
    </row>
    <row r="28" spans="1:7" s="12" customFormat="1" ht="22.5" customHeight="1">
      <c r="A28" s="18" t="s">
        <v>220</v>
      </c>
      <c r="B28" s="18" t="s">
        <v>221</v>
      </c>
      <c r="C28" s="18" t="s">
        <v>103</v>
      </c>
      <c r="D28" s="18" t="s">
        <v>104</v>
      </c>
      <c r="E28" s="19">
        <v>10.072</v>
      </c>
      <c r="F28" s="19"/>
      <c r="G28" s="19">
        <v>10.072</v>
      </c>
    </row>
    <row r="29" spans="1:7" s="12" customFormat="1" ht="22.5" customHeight="1">
      <c r="A29" s="18" t="s">
        <v>222</v>
      </c>
      <c r="B29" s="18" t="s">
        <v>223</v>
      </c>
      <c r="C29" s="18" t="s">
        <v>103</v>
      </c>
      <c r="D29" s="18" t="s">
        <v>104</v>
      </c>
      <c r="E29" s="19">
        <v>1.88</v>
      </c>
      <c r="F29" s="19"/>
      <c r="G29" s="19">
        <v>1.88</v>
      </c>
    </row>
    <row r="30" spans="1:7" s="12" customFormat="1" ht="22.5" customHeight="1">
      <c r="A30" s="18" t="s">
        <v>224</v>
      </c>
      <c r="B30" s="18" t="s">
        <v>225</v>
      </c>
      <c r="C30" s="18" t="s">
        <v>103</v>
      </c>
      <c r="D30" s="18" t="s">
        <v>104</v>
      </c>
      <c r="E30" s="19">
        <v>44.095226</v>
      </c>
      <c r="F30" s="19">
        <v>44.095226</v>
      </c>
      <c r="G30" s="19"/>
    </row>
    <row r="31" spans="1:7" s="12" customFormat="1" ht="22.5" customHeight="1">
      <c r="A31" s="18" t="s">
        <v>185</v>
      </c>
      <c r="B31" s="18" t="s">
        <v>186</v>
      </c>
      <c r="C31" s="18" t="s">
        <v>101</v>
      </c>
      <c r="D31" s="18" t="s">
        <v>102</v>
      </c>
      <c r="E31" s="19">
        <v>23.5105</v>
      </c>
      <c r="F31" s="19">
        <v>23.5105</v>
      </c>
      <c r="G31" s="19"/>
    </row>
    <row r="32" spans="1:7" s="12" customFormat="1" ht="22.5" customHeight="1">
      <c r="A32" s="18" t="s">
        <v>187</v>
      </c>
      <c r="B32" s="18" t="s">
        <v>188</v>
      </c>
      <c r="C32" s="18" t="s">
        <v>101</v>
      </c>
      <c r="D32" s="18" t="s">
        <v>102</v>
      </c>
      <c r="E32" s="19">
        <v>6.991943</v>
      </c>
      <c r="F32" s="19">
        <v>6.991943</v>
      </c>
      <c r="G32" s="19"/>
    </row>
    <row r="33" spans="1:7" s="12" customFormat="1" ht="22.5" customHeight="1">
      <c r="A33" s="18" t="s">
        <v>189</v>
      </c>
      <c r="B33" s="18" t="s">
        <v>190</v>
      </c>
      <c r="C33" s="18" t="s">
        <v>101</v>
      </c>
      <c r="D33" s="18" t="s">
        <v>102</v>
      </c>
      <c r="E33" s="19">
        <v>3.2996</v>
      </c>
      <c r="F33" s="19">
        <v>3.2996</v>
      </c>
      <c r="G33" s="19"/>
    </row>
    <row r="34" spans="1:7" s="12" customFormat="1" ht="22.5" customHeight="1">
      <c r="A34" s="18" t="s">
        <v>226</v>
      </c>
      <c r="B34" s="18" t="s">
        <v>227</v>
      </c>
      <c r="C34" s="18" t="s">
        <v>101</v>
      </c>
      <c r="D34" s="18" t="s">
        <v>102</v>
      </c>
      <c r="E34" s="19">
        <v>9.9672</v>
      </c>
      <c r="F34" s="19">
        <v>9.9672</v>
      </c>
      <c r="G34" s="19"/>
    </row>
    <row r="35" spans="1:7" s="12" customFormat="1" ht="22.5" customHeight="1">
      <c r="A35" s="18" t="s">
        <v>191</v>
      </c>
      <c r="B35" s="18" t="s">
        <v>192</v>
      </c>
      <c r="C35" s="18" t="s">
        <v>101</v>
      </c>
      <c r="D35" s="18" t="s">
        <v>102</v>
      </c>
      <c r="E35" s="19">
        <v>6.278208</v>
      </c>
      <c r="F35" s="19">
        <v>6.278208</v>
      </c>
      <c r="G35" s="19"/>
    </row>
    <row r="36" spans="1:7" s="12" customFormat="1" ht="22.5" customHeight="1">
      <c r="A36" s="18" t="s">
        <v>193</v>
      </c>
      <c r="B36" s="18" t="s">
        <v>194</v>
      </c>
      <c r="C36" s="18" t="s">
        <v>101</v>
      </c>
      <c r="D36" s="18" t="s">
        <v>102</v>
      </c>
      <c r="E36" s="19">
        <v>3.649208</v>
      </c>
      <c r="F36" s="19">
        <v>3.649208</v>
      </c>
      <c r="G36" s="19"/>
    </row>
    <row r="37" spans="1:7" s="12" customFormat="1" ht="22.5" customHeight="1">
      <c r="A37" s="18" t="s">
        <v>197</v>
      </c>
      <c r="B37" s="18" t="s">
        <v>129</v>
      </c>
      <c r="C37" s="18" t="s">
        <v>101</v>
      </c>
      <c r="D37" s="18" t="s">
        <v>102</v>
      </c>
      <c r="E37" s="19">
        <v>5.251932</v>
      </c>
      <c r="F37" s="19">
        <v>5.251932</v>
      </c>
      <c r="G37" s="19"/>
    </row>
    <row r="38" spans="1:7" s="12" customFormat="1" ht="22.5" customHeight="1">
      <c r="A38" s="18" t="s">
        <v>198</v>
      </c>
      <c r="B38" s="18" t="s">
        <v>199</v>
      </c>
      <c r="C38" s="18" t="s">
        <v>101</v>
      </c>
      <c r="D38" s="18" t="s">
        <v>102</v>
      </c>
      <c r="E38" s="19">
        <v>1</v>
      </c>
      <c r="F38" s="19"/>
      <c r="G38" s="19">
        <v>1</v>
      </c>
    </row>
    <row r="39" spans="1:7" s="12" customFormat="1" ht="22.5" customHeight="1">
      <c r="A39" s="18" t="s">
        <v>200</v>
      </c>
      <c r="B39" s="18" t="s">
        <v>201</v>
      </c>
      <c r="C39" s="18" t="s">
        <v>101</v>
      </c>
      <c r="D39" s="18" t="s">
        <v>102</v>
      </c>
      <c r="E39" s="19">
        <v>1</v>
      </c>
      <c r="F39" s="19"/>
      <c r="G39" s="19">
        <v>1</v>
      </c>
    </row>
    <row r="40" spans="1:7" s="12" customFormat="1" ht="22.5" customHeight="1">
      <c r="A40" s="18" t="s">
        <v>204</v>
      </c>
      <c r="B40" s="18" t="s">
        <v>205</v>
      </c>
      <c r="C40" s="18" t="s">
        <v>101</v>
      </c>
      <c r="D40" s="18" t="s">
        <v>102</v>
      </c>
      <c r="E40" s="19">
        <v>1</v>
      </c>
      <c r="F40" s="19"/>
      <c r="G40" s="19">
        <v>1</v>
      </c>
    </row>
    <row r="41" spans="1:7" s="12" customFormat="1" ht="22.5" customHeight="1">
      <c r="A41" s="18" t="s">
        <v>206</v>
      </c>
      <c r="B41" s="18" t="s">
        <v>207</v>
      </c>
      <c r="C41" s="18" t="s">
        <v>101</v>
      </c>
      <c r="D41" s="18" t="s">
        <v>102</v>
      </c>
      <c r="E41" s="19">
        <v>1</v>
      </c>
      <c r="F41" s="19"/>
      <c r="G41" s="19">
        <v>1</v>
      </c>
    </row>
    <row r="42" spans="1:7" s="12" customFormat="1" ht="22.5" customHeight="1">
      <c r="A42" s="18" t="s">
        <v>208</v>
      </c>
      <c r="B42" s="18" t="s">
        <v>209</v>
      </c>
      <c r="C42" s="18" t="s">
        <v>101</v>
      </c>
      <c r="D42" s="18" t="s">
        <v>102</v>
      </c>
      <c r="E42" s="19">
        <v>1</v>
      </c>
      <c r="F42" s="19"/>
      <c r="G42" s="19">
        <v>1</v>
      </c>
    </row>
    <row r="43" spans="1:7" s="12" customFormat="1" ht="22.5" customHeight="1">
      <c r="A43" s="18" t="s">
        <v>214</v>
      </c>
      <c r="B43" s="18" t="s">
        <v>215</v>
      </c>
      <c r="C43" s="18" t="s">
        <v>101</v>
      </c>
      <c r="D43" s="18" t="s">
        <v>102</v>
      </c>
      <c r="E43" s="19">
        <v>0.4</v>
      </c>
      <c r="F43" s="19"/>
      <c r="G43" s="19">
        <v>0.4</v>
      </c>
    </row>
    <row r="44" spans="1:7" s="12" customFormat="1" ht="22.5" customHeight="1">
      <c r="A44" s="18" t="s">
        <v>216</v>
      </c>
      <c r="B44" s="18" t="s">
        <v>217</v>
      </c>
      <c r="C44" s="18" t="s">
        <v>101</v>
      </c>
      <c r="D44" s="18" t="s">
        <v>102</v>
      </c>
      <c r="E44" s="19">
        <v>1.875322</v>
      </c>
      <c r="F44" s="19"/>
      <c r="G44" s="19">
        <v>1.875322</v>
      </c>
    </row>
    <row r="45" spans="1:7" s="12" customFormat="1" ht="22.5" customHeight="1">
      <c r="A45" s="18" t="s">
        <v>218</v>
      </c>
      <c r="B45" s="18" t="s">
        <v>219</v>
      </c>
      <c r="C45" s="18" t="s">
        <v>101</v>
      </c>
      <c r="D45" s="18" t="s">
        <v>102</v>
      </c>
      <c r="E45" s="19">
        <v>2.245851</v>
      </c>
      <c r="F45" s="19"/>
      <c r="G45" s="19">
        <v>2.245851</v>
      </c>
    </row>
    <row r="46" spans="1:7" s="12" customFormat="1" ht="22.5" customHeight="1">
      <c r="A46" s="18" t="s">
        <v>222</v>
      </c>
      <c r="B46" s="18" t="s">
        <v>223</v>
      </c>
      <c r="C46" s="18" t="s">
        <v>101</v>
      </c>
      <c r="D46" s="18" t="s">
        <v>102</v>
      </c>
      <c r="E46" s="19">
        <v>1.5</v>
      </c>
      <c r="F46" s="19"/>
      <c r="G46" s="19">
        <v>1.5</v>
      </c>
    </row>
    <row r="47" spans="1:7" s="12" customFormat="1" ht="22.5" customHeight="1">
      <c r="A47" s="18" t="s">
        <v>224</v>
      </c>
      <c r="B47" s="18" t="s">
        <v>225</v>
      </c>
      <c r="C47" s="18" t="s">
        <v>101</v>
      </c>
      <c r="D47" s="18" t="s">
        <v>102</v>
      </c>
      <c r="E47" s="19">
        <v>0.4446</v>
      </c>
      <c r="F47" s="19">
        <v>0.4446</v>
      </c>
      <c r="G47" s="19"/>
    </row>
    <row r="48" spans="1:7" s="12" customFormat="1" ht="22.5" customHeight="1">
      <c r="A48" s="18" t="s">
        <v>185</v>
      </c>
      <c r="B48" s="18" t="s">
        <v>186</v>
      </c>
      <c r="C48" s="18" t="s">
        <v>99</v>
      </c>
      <c r="D48" s="18" t="s">
        <v>100</v>
      </c>
      <c r="E48" s="19">
        <v>8.9726</v>
      </c>
      <c r="F48" s="19">
        <v>8.9726</v>
      </c>
      <c r="G48" s="19"/>
    </row>
    <row r="49" spans="1:7" s="12" customFormat="1" ht="22.5" customHeight="1">
      <c r="A49" s="18" t="s">
        <v>187</v>
      </c>
      <c r="B49" s="18" t="s">
        <v>188</v>
      </c>
      <c r="C49" s="18" t="s">
        <v>99</v>
      </c>
      <c r="D49" s="18" t="s">
        <v>100</v>
      </c>
      <c r="E49" s="19">
        <v>2.784394</v>
      </c>
      <c r="F49" s="19">
        <v>2.784394</v>
      </c>
      <c r="G49" s="19"/>
    </row>
    <row r="50" spans="1:7" s="12" customFormat="1" ht="22.5" customHeight="1">
      <c r="A50" s="18" t="s">
        <v>189</v>
      </c>
      <c r="B50" s="18" t="s">
        <v>190</v>
      </c>
      <c r="C50" s="18" t="s">
        <v>99</v>
      </c>
      <c r="D50" s="18" t="s">
        <v>100</v>
      </c>
      <c r="E50" s="19">
        <v>0.76074</v>
      </c>
      <c r="F50" s="19">
        <v>0.76074</v>
      </c>
      <c r="G50" s="19"/>
    </row>
    <row r="51" spans="1:7" s="12" customFormat="1" ht="22.5" customHeight="1">
      <c r="A51" s="18" t="s">
        <v>226</v>
      </c>
      <c r="B51" s="18" t="s">
        <v>227</v>
      </c>
      <c r="C51" s="18" t="s">
        <v>99</v>
      </c>
      <c r="D51" s="18" t="s">
        <v>100</v>
      </c>
      <c r="E51" s="19">
        <v>4.0296</v>
      </c>
      <c r="F51" s="19">
        <v>4.0296</v>
      </c>
      <c r="G51" s="19"/>
    </row>
    <row r="52" spans="1:7" s="12" customFormat="1" ht="22.5" customHeight="1">
      <c r="A52" s="18" t="s">
        <v>191</v>
      </c>
      <c r="B52" s="18" t="s">
        <v>192</v>
      </c>
      <c r="C52" s="18" t="s">
        <v>99</v>
      </c>
      <c r="D52" s="18" t="s">
        <v>100</v>
      </c>
      <c r="E52" s="19">
        <v>2.206656</v>
      </c>
      <c r="F52" s="19">
        <v>2.206656</v>
      </c>
      <c r="G52" s="19"/>
    </row>
    <row r="53" spans="1:7" s="12" customFormat="1" ht="22.5" customHeight="1">
      <c r="A53" s="18" t="s">
        <v>193</v>
      </c>
      <c r="B53" s="18" t="s">
        <v>194</v>
      </c>
      <c r="C53" s="18" t="s">
        <v>99</v>
      </c>
      <c r="D53" s="18" t="s">
        <v>100</v>
      </c>
      <c r="E53" s="19">
        <v>1.282619</v>
      </c>
      <c r="F53" s="19">
        <v>1.282619</v>
      </c>
      <c r="G53" s="19"/>
    </row>
    <row r="54" spans="1:7" s="12" customFormat="1" ht="22.5" customHeight="1">
      <c r="A54" s="18" t="s">
        <v>197</v>
      </c>
      <c r="B54" s="18" t="s">
        <v>129</v>
      </c>
      <c r="C54" s="18" t="s">
        <v>99</v>
      </c>
      <c r="D54" s="18" t="s">
        <v>100</v>
      </c>
      <c r="E54" s="19">
        <v>1.985489</v>
      </c>
      <c r="F54" s="19">
        <v>1.985489</v>
      </c>
      <c r="G54" s="19"/>
    </row>
    <row r="55" spans="1:7" s="12" customFormat="1" ht="22.5" customHeight="1">
      <c r="A55" s="18" t="s">
        <v>198</v>
      </c>
      <c r="B55" s="18" t="s">
        <v>199</v>
      </c>
      <c r="C55" s="18" t="s">
        <v>99</v>
      </c>
      <c r="D55" s="18" t="s">
        <v>100</v>
      </c>
      <c r="E55" s="19">
        <v>0.5</v>
      </c>
      <c r="F55" s="19"/>
      <c r="G55" s="19">
        <v>0.5</v>
      </c>
    </row>
    <row r="56" spans="1:7" s="12" customFormat="1" ht="22.5" customHeight="1">
      <c r="A56" s="18" t="s">
        <v>204</v>
      </c>
      <c r="B56" s="18" t="s">
        <v>205</v>
      </c>
      <c r="C56" s="18" t="s">
        <v>99</v>
      </c>
      <c r="D56" s="18" t="s">
        <v>100</v>
      </c>
      <c r="E56" s="19">
        <v>0.96</v>
      </c>
      <c r="F56" s="19"/>
      <c r="G56" s="19">
        <v>0.96</v>
      </c>
    </row>
    <row r="57" spans="1:7" s="12" customFormat="1" ht="22.5" customHeight="1">
      <c r="A57" s="18" t="s">
        <v>228</v>
      </c>
      <c r="B57" s="18" t="s">
        <v>229</v>
      </c>
      <c r="C57" s="18" t="s">
        <v>99</v>
      </c>
      <c r="D57" s="18" t="s">
        <v>100</v>
      </c>
      <c r="E57" s="19">
        <v>1</v>
      </c>
      <c r="F57" s="19"/>
      <c r="G57" s="19">
        <v>1</v>
      </c>
    </row>
    <row r="58" spans="1:7" s="12" customFormat="1" ht="22.5" customHeight="1">
      <c r="A58" s="18" t="s">
        <v>206</v>
      </c>
      <c r="B58" s="18" t="s">
        <v>207</v>
      </c>
      <c r="C58" s="18" t="s">
        <v>99</v>
      </c>
      <c r="D58" s="18" t="s">
        <v>100</v>
      </c>
      <c r="E58" s="19">
        <v>0.5</v>
      </c>
      <c r="F58" s="19"/>
      <c r="G58" s="19">
        <v>0.5</v>
      </c>
    </row>
    <row r="59" spans="1:7" s="12" customFormat="1" ht="22.5" customHeight="1">
      <c r="A59" s="18" t="s">
        <v>216</v>
      </c>
      <c r="B59" s="18" t="s">
        <v>217</v>
      </c>
      <c r="C59" s="18" t="s">
        <v>99</v>
      </c>
      <c r="D59" s="18" t="s">
        <v>100</v>
      </c>
      <c r="E59" s="19">
        <v>0.330915</v>
      </c>
      <c r="F59" s="19"/>
      <c r="G59" s="19">
        <v>0.330915</v>
      </c>
    </row>
    <row r="60" spans="1:7" s="12" customFormat="1" ht="22.5" customHeight="1">
      <c r="A60" s="18" t="s">
        <v>218</v>
      </c>
      <c r="B60" s="18" t="s">
        <v>219</v>
      </c>
      <c r="C60" s="18" t="s">
        <v>99</v>
      </c>
      <c r="D60" s="18" t="s">
        <v>100</v>
      </c>
      <c r="E60" s="19">
        <v>0.413644</v>
      </c>
      <c r="F60" s="19"/>
      <c r="G60" s="19">
        <v>0.413644</v>
      </c>
    </row>
    <row r="61" spans="1:7" s="12" customFormat="1" ht="22.5" customHeight="1">
      <c r="A61" s="18" t="s">
        <v>224</v>
      </c>
      <c r="B61" s="18" t="s">
        <v>225</v>
      </c>
      <c r="C61" s="18" t="s">
        <v>99</v>
      </c>
      <c r="D61" s="18" t="s">
        <v>100</v>
      </c>
      <c r="E61" s="19">
        <v>1.698917</v>
      </c>
      <c r="F61" s="19">
        <v>1.698917</v>
      </c>
      <c r="G61" s="19"/>
    </row>
  </sheetData>
  <mergeCells count="6">
    <mergeCell ref="A2:G2"/>
    <mergeCell ref="E4:G4"/>
    <mergeCell ref="A4:A5"/>
    <mergeCell ref="B4:B5"/>
    <mergeCell ref="C4:C5"/>
    <mergeCell ref="D4:D5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I11"/>
  <sheetViews>
    <sheetView workbookViewId="0" topLeftCell="A1">
      <selection activeCell="D12" sqref="D12"/>
    </sheetView>
  </sheetViews>
  <sheetFormatPr defaultColWidth="9.140625" defaultRowHeight="12.75"/>
  <cols>
    <col min="1" max="1" width="9.140625" style="0" customWidth="1"/>
    <col min="2" max="2" width="32.140625" style="0" customWidth="1"/>
    <col min="3" max="3" width="9.140625" style="0" customWidth="1"/>
    <col min="4" max="4" width="26.00390625" style="0" customWidth="1"/>
    <col min="5" max="5" width="16.57421875" style="0" customWidth="1"/>
    <col min="6" max="6" width="18.421875" style="0" customWidth="1"/>
    <col min="7" max="7" width="12.00390625" style="0" customWidth="1"/>
    <col min="8" max="8" width="11.421875" style="0" customWidth="1"/>
    <col min="9" max="9" width="12.57421875" style="0" customWidth="1"/>
    <col min="10" max="10" width="9.140625" style="0" customWidth="1"/>
  </cols>
  <sheetData>
    <row r="1" ht="12.75">
      <c r="A1" s="1" t="s">
        <v>230</v>
      </c>
    </row>
    <row r="2" spans="1:9" ht="26.25" customHeight="1">
      <c r="A2" s="2" t="s">
        <v>231</v>
      </c>
      <c r="B2" s="2"/>
      <c r="C2" s="2"/>
      <c r="D2" s="2"/>
      <c r="E2" s="2"/>
      <c r="F2" s="2"/>
      <c r="G2" s="2"/>
      <c r="H2" s="2"/>
      <c r="I2" s="2"/>
    </row>
    <row r="3" spans="1:9" ht="17.25" customHeight="1">
      <c r="A3" s="3" t="s">
        <v>2</v>
      </c>
      <c r="I3" s="11" t="s">
        <v>3</v>
      </c>
    </row>
    <row r="4" spans="1:9" ht="44.25" customHeight="1">
      <c r="A4" s="5" t="s">
        <v>107</v>
      </c>
      <c r="B4" s="5" t="s">
        <v>159</v>
      </c>
      <c r="C4" s="5" t="s">
        <v>78</v>
      </c>
      <c r="D4" s="5" t="s">
        <v>79</v>
      </c>
      <c r="E4" s="6" t="s">
        <v>80</v>
      </c>
      <c r="F4" s="5" t="s">
        <v>109</v>
      </c>
      <c r="G4" s="5" t="s">
        <v>110</v>
      </c>
      <c r="H4" s="10"/>
      <c r="I4" s="5" t="s">
        <v>111</v>
      </c>
    </row>
    <row r="5" spans="1:9" ht="32.25" customHeight="1">
      <c r="A5" s="10"/>
      <c r="B5" s="10"/>
      <c r="C5" s="10"/>
      <c r="D5" s="10"/>
      <c r="E5" s="10"/>
      <c r="F5" s="10"/>
      <c r="G5" s="10" t="s">
        <v>112</v>
      </c>
      <c r="H5" s="10" t="s">
        <v>113</v>
      </c>
      <c r="I5" s="10"/>
    </row>
    <row r="6" spans="1:9" ht="12.75" customHeight="1">
      <c r="A6" s="6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  <c r="H6" s="6">
        <v>8</v>
      </c>
      <c r="I6" s="6">
        <v>9</v>
      </c>
    </row>
    <row r="7" spans="1:9" ht="17.25" customHeight="1">
      <c r="A7" s="7"/>
      <c r="B7" s="7"/>
      <c r="C7" s="7"/>
      <c r="D7" s="7" t="s">
        <v>94</v>
      </c>
      <c r="E7" s="9">
        <v>95</v>
      </c>
      <c r="F7" s="9"/>
      <c r="G7" s="9"/>
      <c r="H7" s="9"/>
      <c r="I7" s="9">
        <v>95</v>
      </c>
    </row>
    <row r="8" spans="1:9" ht="17.25" customHeight="1">
      <c r="A8" s="7"/>
      <c r="B8" s="7"/>
      <c r="C8" s="7" t="s">
        <v>95</v>
      </c>
      <c r="D8" s="7" t="s">
        <v>96</v>
      </c>
      <c r="E8" s="9">
        <v>95</v>
      </c>
      <c r="F8" s="9"/>
      <c r="G8" s="9"/>
      <c r="H8" s="9"/>
      <c r="I8" s="9">
        <v>95</v>
      </c>
    </row>
    <row r="9" spans="1:9" ht="17.25" customHeight="1">
      <c r="A9" s="7"/>
      <c r="B9" s="7"/>
      <c r="C9" s="7" t="s">
        <v>97</v>
      </c>
      <c r="D9" s="7" t="s">
        <v>98</v>
      </c>
      <c r="E9" s="9">
        <v>95</v>
      </c>
      <c r="F9" s="9"/>
      <c r="G9" s="9"/>
      <c r="H9" s="9"/>
      <c r="I9" s="9">
        <v>95</v>
      </c>
    </row>
    <row r="10" spans="1:9" ht="17.25" customHeight="1">
      <c r="A10" s="7" t="s">
        <v>130</v>
      </c>
      <c r="B10" s="7" t="s">
        <v>131</v>
      </c>
      <c r="C10" s="7" t="s">
        <v>103</v>
      </c>
      <c r="D10" s="7" t="s">
        <v>104</v>
      </c>
      <c r="E10" s="9">
        <v>75</v>
      </c>
      <c r="F10" s="9"/>
      <c r="G10" s="9"/>
      <c r="H10" s="9"/>
      <c r="I10" s="9">
        <v>75</v>
      </c>
    </row>
    <row r="11" spans="1:9" ht="17.25" customHeight="1">
      <c r="A11" s="7" t="s">
        <v>132</v>
      </c>
      <c r="B11" s="7" t="s">
        <v>133</v>
      </c>
      <c r="C11" s="7" t="s">
        <v>103</v>
      </c>
      <c r="D11" s="7" t="s">
        <v>104</v>
      </c>
      <c r="E11" s="9">
        <v>20</v>
      </c>
      <c r="F11" s="9"/>
      <c r="G11" s="9"/>
      <c r="H11" s="9"/>
      <c r="I11" s="9">
        <v>20</v>
      </c>
    </row>
  </sheetData>
  <mergeCells count="9">
    <mergeCell ref="A2:I2"/>
    <mergeCell ref="G4:H4"/>
    <mergeCell ref="A4:A5"/>
    <mergeCell ref="B4:B5"/>
    <mergeCell ref="C4:C5"/>
    <mergeCell ref="D4:D5"/>
    <mergeCell ref="E4:E5"/>
    <mergeCell ref="F4:F5"/>
    <mergeCell ref="I4:I5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J12"/>
  <sheetViews>
    <sheetView workbookViewId="0" topLeftCell="A1">
      <selection activeCell="E26" sqref="E26"/>
    </sheetView>
  </sheetViews>
  <sheetFormatPr defaultColWidth="9.140625" defaultRowHeight="12.75"/>
  <cols>
    <col min="1" max="1" width="9.140625" style="0" customWidth="1"/>
    <col min="2" max="2" width="15.140625" style="0" customWidth="1"/>
    <col min="3" max="3" width="9.140625" style="0" customWidth="1"/>
    <col min="4" max="4" width="22.28125" style="0" customWidth="1"/>
    <col min="5" max="5" width="19.28125" style="0" customWidth="1"/>
    <col min="6" max="7" width="13.00390625" style="0" customWidth="1"/>
    <col min="8" max="9" width="9.140625" style="0" customWidth="1"/>
    <col min="10" max="10" width="12.7109375" style="0" customWidth="1"/>
    <col min="11" max="11" width="9.140625" style="0" customWidth="1"/>
  </cols>
  <sheetData>
    <row r="1" ht="12.75">
      <c r="A1" s="1" t="s">
        <v>232</v>
      </c>
    </row>
    <row r="2" spans="1:10" ht="28.5" customHeight="1">
      <c r="A2" s="2" t="s">
        <v>233</v>
      </c>
      <c r="B2" s="2"/>
      <c r="C2" s="2"/>
      <c r="D2" s="2"/>
      <c r="E2" s="2"/>
      <c r="F2" s="2"/>
      <c r="G2" s="2"/>
      <c r="H2" s="2"/>
      <c r="I2" s="2"/>
      <c r="J2" s="2"/>
    </row>
    <row r="3" spans="1:10" ht="18" customHeight="1">
      <c r="A3" s="3" t="s">
        <v>2</v>
      </c>
      <c r="B3" s="4"/>
      <c r="C3" s="4"/>
      <c r="D3" s="4"/>
      <c r="E3" s="4"/>
      <c r="F3" s="4"/>
      <c r="G3" s="4"/>
      <c r="H3" s="4"/>
      <c r="I3" s="4"/>
      <c r="J3" s="4" t="s">
        <v>3</v>
      </c>
    </row>
    <row r="4" spans="1:10" ht="29.25" customHeight="1">
      <c r="A4" s="5" t="s">
        <v>107</v>
      </c>
      <c r="B4" s="5" t="s">
        <v>159</v>
      </c>
      <c r="C4" s="5" t="s">
        <v>78</v>
      </c>
      <c r="D4" s="5" t="s">
        <v>79</v>
      </c>
      <c r="E4" s="5" t="s">
        <v>234</v>
      </c>
      <c r="F4" s="5"/>
      <c r="G4" s="5"/>
      <c r="H4" s="5"/>
      <c r="I4" s="5"/>
      <c r="J4" s="5"/>
    </row>
    <row r="5" spans="1:10" ht="35.25" customHeight="1">
      <c r="A5" s="5"/>
      <c r="B5" s="5"/>
      <c r="C5" s="5"/>
      <c r="D5" s="5"/>
      <c r="E5" s="5" t="s">
        <v>94</v>
      </c>
      <c r="F5" s="5" t="s">
        <v>235</v>
      </c>
      <c r="G5" s="5" t="s">
        <v>236</v>
      </c>
      <c r="H5" s="5"/>
      <c r="I5" s="5"/>
      <c r="J5" s="5" t="s">
        <v>215</v>
      </c>
    </row>
    <row r="6" spans="1:10" ht="44.25" customHeight="1">
      <c r="A6" s="5"/>
      <c r="B6" s="5"/>
      <c r="C6" s="5"/>
      <c r="D6" s="5"/>
      <c r="E6" s="5"/>
      <c r="F6" s="5"/>
      <c r="G6" s="5" t="s">
        <v>184</v>
      </c>
      <c r="H6" s="5" t="s">
        <v>237</v>
      </c>
      <c r="I6" s="5" t="s">
        <v>238</v>
      </c>
      <c r="J6" s="5"/>
    </row>
    <row r="7" spans="1:10" ht="19.5" customHeight="1">
      <c r="A7" s="6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  <c r="G7" s="6">
        <v>7</v>
      </c>
      <c r="H7" s="6">
        <v>8</v>
      </c>
      <c r="I7" s="6">
        <v>9</v>
      </c>
      <c r="J7" s="6">
        <v>10</v>
      </c>
    </row>
    <row r="8" spans="1:10" ht="18.75" customHeight="1">
      <c r="A8" s="7"/>
      <c r="B8" s="7"/>
      <c r="C8" s="7"/>
      <c r="D8" s="8" t="s">
        <v>94</v>
      </c>
      <c r="E8" s="9">
        <v>1.2</v>
      </c>
      <c r="F8" s="9"/>
      <c r="G8" s="9"/>
      <c r="H8" s="9"/>
      <c r="I8" s="9"/>
      <c r="J8" s="9">
        <v>1.2</v>
      </c>
    </row>
    <row r="9" spans="1:10" ht="18.75" customHeight="1">
      <c r="A9" s="7"/>
      <c r="B9" s="7"/>
      <c r="C9" s="7" t="s">
        <v>95</v>
      </c>
      <c r="D9" s="7" t="s">
        <v>96</v>
      </c>
      <c r="E9" s="9">
        <v>1.2</v>
      </c>
      <c r="F9" s="9"/>
      <c r="G9" s="9"/>
      <c r="H9" s="9"/>
      <c r="I9" s="9"/>
      <c r="J9" s="9">
        <v>1.2</v>
      </c>
    </row>
    <row r="10" spans="1:10" ht="18.75" customHeight="1">
      <c r="A10" s="7"/>
      <c r="B10" s="7"/>
      <c r="C10" s="7" t="s">
        <v>97</v>
      </c>
      <c r="D10" s="7" t="s">
        <v>98</v>
      </c>
      <c r="E10" s="9">
        <v>1.2</v>
      </c>
      <c r="F10" s="9"/>
      <c r="G10" s="9"/>
      <c r="H10" s="9"/>
      <c r="I10" s="9"/>
      <c r="J10" s="9">
        <v>1.2</v>
      </c>
    </row>
    <row r="11" spans="1:10" ht="18.75" customHeight="1">
      <c r="A11" s="7" t="s">
        <v>118</v>
      </c>
      <c r="B11" s="7" t="s">
        <v>119</v>
      </c>
      <c r="C11" s="7" t="s">
        <v>103</v>
      </c>
      <c r="D11" s="7" t="s">
        <v>104</v>
      </c>
      <c r="E11" s="9">
        <v>0.8</v>
      </c>
      <c r="F11" s="9"/>
      <c r="G11" s="9"/>
      <c r="H11" s="9"/>
      <c r="I11" s="9"/>
      <c r="J11" s="9">
        <v>0.8</v>
      </c>
    </row>
    <row r="12" spans="1:10" ht="18.75" customHeight="1">
      <c r="A12" s="7" t="s">
        <v>122</v>
      </c>
      <c r="B12" s="7" t="s">
        <v>123</v>
      </c>
      <c r="C12" s="7" t="s">
        <v>101</v>
      </c>
      <c r="D12" s="7" t="s">
        <v>102</v>
      </c>
      <c r="E12" s="9">
        <v>0.4</v>
      </c>
      <c r="F12" s="9"/>
      <c r="G12" s="9"/>
      <c r="H12" s="9"/>
      <c r="I12" s="9"/>
      <c r="J12" s="9">
        <v>0.4</v>
      </c>
    </row>
  </sheetData>
  <mergeCells count="10">
    <mergeCell ref="A2:J2"/>
    <mergeCell ref="E4:J4"/>
    <mergeCell ref="G5:I5"/>
    <mergeCell ref="A4:A6"/>
    <mergeCell ref="B4:B6"/>
    <mergeCell ref="C4:C6"/>
    <mergeCell ref="D4:D6"/>
    <mergeCell ref="E5:E6"/>
    <mergeCell ref="F5:F6"/>
    <mergeCell ref="J5:J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2022-01-27T08:48:00Z</dcterms:created>
  <dcterms:modified xsi:type="dcterms:W3CDTF">2022-04-01T03:03:55Z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DC93E6B9FB72471787A021D218F3263C</vt:lpwstr>
  </property>
  <property fmtid="{D5CDD505-2E9C-101B-9397-08002B2CF9AE}" pid="3" name="KSOProductBuildVer">
    <vt:lpwstr>2052-11.1.0.11365</vt:lpwstr>
  </property>
</Properties>
</file>